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ongjin\OneDrive\"/>
    </mc:Choice>
  </mc:AlternateContent>
  <bookViews>
    <workbookView xWindow="975" yWindow="375" windowWidth="20160" windowHeight="11250" activeTab="3"/>
  </bookViews>
  <sheets>
    <sheet name="メートル変数入力" sheetId="3" r:id="rId1"/>
    <sheet name="メートル" sheetId="1" r:id="rId2"/>
    <sheet name="グラム変数入力" sheetId="5" r:id="rId3"/>
    <sheet name="グラム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" i="5" l="1"/>
  <c r="N8" i="5"/>
  <c r="L7" i="5"/>
  <c r="L8" i="5"/>
  <c r="J9" i="5"/>
  <c r="J12" i="5"/>
  <c r="J4" i="5"/>
  <c r="J8" i="5"/>
  <c r="H12" i="5"/>
  <c r="N12" i="5" s="1"/>
  <c r="H11" i="5"/>
  <c r="N11" i="5" s="1"/>
  <c r="H10" i="5"/>
  <c r="N10" i="5" s="1"/>
  <c r="H9" i="5"/>
  <c r="N9" i="5" s="1"/>
  <c r="H8" i="5"/>
  <c r="H7" i="5"/>
  <c r="J7" i="5" s="1"/>
  <c r="H6" i="5"/>
  <c r="L6" i="5" s="1"/>
  <c r="H5" i="5"/>
  <c r="J5" i="5" s="1"/>
  <c r="H4" i="5"/>
  <c r="N4" i="5" s="1"/>
  <c r="H3" i="5"/>
  <c r="L3" i="5" s="1"/>
  <c r="L5" i="5" l="1"/>
  <c r="N3" i="5"/>
  <c r="J11" i="5"/>
  <c r="N5" i="5"/>
  <c r="J3" i="5"/>
  <c r="L4" i="5"/>
  <c r="L12" i="5"/>
  <c r="J6" i="5"/>
  <c r="L11" i="5"/>
  <c r="L9" i="5"/>
  <c r="J10" i="5"/>
  <c r="L10" i="5"/>
  <c r="N6" i="5"/>
  <c r="N12" i="3"/>
  <c r="H7" i="3"/>
  <c r="H8" i="3"/>
  <c r="H9" i="3"/>
  <c r="H10" i="3"/>
  <c r="H11" i="3"/>
  <c r="H12" i="3"/>
  <c r="L12" i="3" s="1"/>
  <c r="H13" i="3"/>
  <c r="H14" i="3"/>
  <c r="H5" i="3"/>
  <c r="H6" i="3"/>
  <c r="H3" i="3"/>
  <c r="H4" i="3"/>
  <c r="N14" i="3" l="1"/>
  <c r="P14" i="3"/>
  <c r="N10" i="3"/>
  <c r="P10" i="3"/>
  <c r="J13" i="3"/>
  <c r="P13" i="3"/>
  <c r="J9" i="3"/>
  <c r="P9" i="3"/>
  <c r="N6" i="3"/>
  <c r="P6" i="3"/>
  <c r="J12" i="3"/>
  <c r="P12" i="3"/>
  <c r="N8" i="3"/>
  <c r="P8" i="3"/>
  <c r="J5" i="3"/>
  <c r="P5" i="3"/>
  <c r="J11" i="3"/>
  <c r="P11" i="3"/>
  <c r="J7" i="3"/>
  <c r="P7" i="3"/>
  <c r="J4" i="3"/>
  <c r="P4" i="3"/>
  <c r="N3" i="3"/>
  <c r="P3" i="3"/>
  <c r="J8" i="3"/>
  <c r="J6" i="3"/>
  <c r="L9" i="3"/>
  <c r="N9" i="3"/>
  <c r="L8" i="3"/>
  <c r="J3" i="3"/>
  <c r="L13" i="3"/>
  <c r="N13" i="3"/>
  <c r="L5" i="3"/>
  <c r="J10" i="3"/>
  <c r="L4" i="3"/>
  <c r="J14" i="3"/>
  <c r="L3" i="3"/>
  <c r="L11" i="3"/>
  <c r="L7" i="3"/>
  <c r="N11" i="3"/>
  <c r="N7" i="3"/>
  <c r="L14" i="3"/>
  <c r="L10" i="3"/>
  <c r="L6" i="3"/>
  <c r="N5" i="3"/>
  <c r="N4" i="3"/>
</calcChain>
</file>

<file path=xl/sharedStrings.xml><?xml version="1.0" encoding="utf-8"?>
<sst xmlns="http://schemas.openxmlformats.org/spreadsheetml/2006/main" count="303" uniqueCount="90">
  <si>
    <t>メートル</t>
    <phoneticPr fontId="1"/>
  </si>
  <si>
    <t>寸</t>
    <rPh sb="0" eb="1">
      <t>スン</t>
    </rPh>
    <phoneticPr fontId="1"/>
  </si>
  <si>
    <t>尺</t>
    <rPh sb="0" eb="1">
      <t>シャク</t>
    </rPh>
    <phoneticPr fontId="1"/>
  </si>
  <si>
    <t>半間</t>
    <rPh sb="0" eb="2">
      <t>ハンマ</t>
    </rPh>
    <phoneticPr fontId="1"/>
  </si>
  <si>
    <t>間</t>
    <rPh sb="0" eb="1">
      <t>アイダ</t>
    </rPh>
    <phoneticPr fontId="1"/>
  </si>
  <si>
    <t>町</t>
    <rPh sb="0" eb="1">
      <t>マチ</t>
    </rPh>
    <phoneticPr fontId="1"/>
  </si>
  <si>
    <t>里</t>
    <rPh sb="0" eb="1">
      <t>サト</t>
    </rPh>
    <phoneticPr fontId="1"/>
  </si>
  <si>
    <t>すん</t>
    <phoneticPr fontId="1"/>
  </si>
  <si>
    <t>しゃく</t>
    <phoneticPr fontId="1"/>
  </si>
  <si>
    <t>はんけん</t>
    <phoneticPr fontId="1"/>
  </si>
  <si>
    <t>けん</t>
    <phoneticPr fontId="1"/>
  </si>
  <si>
    <t>ちょう</t>
    <phoneticPr fontId="1"/>
  </si>
  <si>
    <t>り</t>
    <phoneticPr fontId="1"/>
  </si>
  <si>
    <t>インチ</t>
    <phoneticPr fontId="1"/>
  </si>
  <si>
    <t>ｍ</t>
    <phoneticPr fontId="1"/>
  </si>
  <si>
    <t>in</t>
    <phoneticPr fontId="1"/>
  </si>
  <si>
    <t>ft</t>
    <phoneticPr fontId="1"/>
  </si>
  <si>
    <t>yd</t>
    <phoneticPr fontId="1"/>
  </si>
  <si>
    <t>mi</t>
    <phoneticPr fontId="1"/>
  </si>
  <si>
    <t>フィート</t>
    <phoneticPr fontId="1"/>
  </si>
  <si>
    <t>ヤード</t>
    <phoneticPr fontId="1"/>
  </si>
  <si>
    <t>マイル</t>
    <phoneticPr fontId="1"/>
  </si>
  <si>
    <t>かいり</t>
    <phoneticPr fontId="1"/>
  </si>
  <si>
    <t>海里 nm</t>
    <rPh sb="0" eb="2">
      <t>カイリ</t>
    </rPh>
    <phoneticPr fontId="1"/>
  </si>
  <si>
    <t>m</t>
    <phoneticPr fontId="1"/>
  </si>
  <si>
    <t>１ｍ</t>
    <phoneticPr fontId="1"/>
  </si>
  <si>
    <t>１０ｍ</t>
    <phoneticPr fontId="1"/>
  </si>
  <si>
    <t>１００ｍ</t>
    <phoneticPr fontId="1"/>
  </si>
  <si>
    <t>１０００ｍ</t>
    <phoneticPr fontId="1"/>
  </si>
  <si>
    <t>半間＝３尺　（畳の短手寸法）</t>
    <rPh sb="4" eb="5">
      <t>シャク</t>
    </rPh>
    <rPh sb="7" eb="8">
      <t>タタミ</t>
    </rPh>
    <rPh sb="9" eb="10">
      <t>ミジカ</t>
    </rPh>
    <rPh sb="10" eb="11">
      <t>テ</t>
    </rPh>
    <rPh sb="11" eb="13">
      <t>スンポウ</t>
    </rPh>
    <phoneticPr fontId="1"/>
  </si>
  <si>
    <t>間＝６尺　（畳の長手寸法）</t>
    <rPh sb="3" eb="4">
      <t>シャク</t>
    </rPh>
    <rPh sb="6" eb="7">
      <t>タタミ</t>
    </rPh>
    <rPh sb="8" eb="9">
      <t>ナガ</t>
    </rPh>
    <rPh sb="9" eb="10">
      <t>テ</t>
    </rPh>
    <rPh sb="10" eb="12">
      <t>スンポウ</t>
    </rPh>
    <phoneticPr fontId="1"/>
  </si>
  <si>
    <t>町＝60間</t>
    <rPh sb="0" eb="1">
      <t>マチ</t>
    </rPh>
    <rPh sb="4" eb="5">
      <t>アイダ</t>
    </rPh>
    <phoneticPr fontId="1"/>
  </si>
  <si>
    <t>ft=12in</t>
    <phoneticPr fontId="1"/>
  </si>
  <si>
    <t>yd=3ft</t>
    <phoneticPr fontId="1"/>
  </si>
  <si>
    <t>公式（説明）</t>
    <rPh sb="0" eb="2">
      <t>コウシキ</t>
    </rPh>
    <rPh sb="3" eb="5">
      <t>セツメイ</t>
    </rPh>
    <phoneticPr fontId="1"/>
  </si>
  <si>
    <t>物理量 （イメージ）</t>
    <rPh sb="0" eb="2">
      <t>ブツリ</t>
    </rPh>
    <rPh sb="2" eb="3">
      <t>リョウ</t>
    </rPh>
    <phoneticPr fontId="1"/>
  </si>
  <si>
    <t>寸＝0.1尺＝1/33　メートル
≒3cm</t>
    <phoneticPr fontId="1"/>
  </si>
  <si>
    <t>尺＝10/33 メートル
≒30cm</t>
    <rPh sb="0" eb="1">
      <t>シャク</t>
    </rPh>
    <phoneticPr fontId="1"/>
  </si>
  <si>
    <t>里＝36町（日本）
≒4㎞</t>
    <rPh sb="0" eb="1">
      <t>リ</t>
    </rPh>
    <rPh sb="4" eb="5">
      <t>マチ</t>
    </rPh>
    <rPh sb="6" eb="8">
      <t>ニホン</t>
    </rPh>
    <phoneticPr fontId="1"/>
  </si>
  <si>
    <t>in=2.54㎝</t>
    <phoneticPr fontId="1"/>
  </si>
  <si>
    <t>mi=1760yd
≒1.6㎞</t>
    <phoneticPr fontId="1"/>
  </si>
  <si>
    <t>地球大円上における弧1分の長さ
nm=4万km÷360÷60
≒1.85㎞</t>
    <rPh sb="0" eb="2">
      <t>チキュウ</t>
    </rPh>
    <rPh sb="2" eb="4">
      <t>ダイエン</t>
    </rPh>
    <rPh sb="4" eb="5">
      <t>ジョウ</t>
    </rPh>
    <rPh sb="9" eb="10">
      <t>コ</t>
    </rPh>
    <rPh sb="11" eb="12">
      <t>フン</t>
    </rPh>
    <rPh sb="13" eb="14">
      <t>ナガ</t>
    </rPh>
    <rPh sb="20" eb="21">
      <t>マン</t>
    </rPh>
    <phoneticPr fontId="1"/>
  </si>
  <si>
    <t>メートル換算</t>
    <rPh sb="4" eb="6">
      <t>カンザン</t>
    </rPh>
    <phoneticPr fontId="1"/>
  </si>
  <si>
    <t>ft 換算</t>
    <rPh sb="3" eb="5">
      <t>カンザン</t>
    </rPh>
    <phoneticPr fontId="1"/>
  </si>
  <si>
    <t>1単位の
メートル値</t>
    <rPh sb="1" eb="3">
      <t>タンイ</t>
    </rPh>
    <rPh sb="9" eb="10">
      <t>テイチ</t>
    </rPh>
    <phoneticPr fontId="1"/>
  </si>
  <si>
    <t>尺 換算</t>
    <rPh sb="0" eb="1">
      <t>シャク</t>
    </rPh>
    <rPh sb="2" eb="4">
      <t>カンザン</t>
    </rPh>
    <phoneticPr fontId="1"/>
  </si>
  <si>
    <t>間 換算</t>
    <rPh sb="0" eb="1">
      <t>アイダ</t>
    </rPh>
    <rPh sb="2" eb="4">
      <t>カンザン</t>
    </rPh>
    <phoneticPr fontId="1"/>
  </si>
  <si>
    <t>ｃ（光速度m/s）が
299,792,458の1秒で進む長さ</t>
    <rPh sb="2" eb="3">
      <t>ヒカリ</t>
    </rPh>
    <rPh sb="3" eb="5">
      <t>ソクド</t>
    </rPh>
    <rPh sb="24" eb="25">
      <t>ビョウ</t>
    </rPh>
    <rPh sb="26" eb="27">
      <t>ススム</t>
    </rPh>
    <rPh sb="28" eb="29">
      <t>ナガ</t>
    </rPh>
    <phoneticPr fontId="1"/>
  </si>
  <si>
    <t>ｃ（光速度m/s）が
299,792,458の1秒で進む長さ</t>
    <phoneticPr fontId="1"/>
  </si>
  <si>
    <t>マイル 換算</t>
    <rPh sb="4" eb="6">
      <t>カンザン</t>
    </rPh>
    <phoneticPr fontId="1"/>
  </si>
  <si>
    <t>mi</t>
    <phoneticPr fontId="1"/>
  </si>
  <si>
    <t>数値入力
半角</t>
    <rPh sb="0" eb="2">
      <t>スウチ</t>
    </rPh>
    <rPh sb="2" eb="4">
      <t>ニュウリョク</t>
    </rPh>
    <rPh sb="5" eb="7">
      <t>ハンカク</t>
    </rPh>
    <phoneticPr fontId="1"/>
  </si>
  <si>
    <t>グラム</t>
    <phoneticPr fontId="1"/>
  </si>
  <si>
    <t>ｇ</t>
    <phoneticPr fontId="1"/>
  </si>
  <si>
    <t>厘</t>
    <rPh sb="0" eb="1">
      <t>リン</t>
    </rPh>
    <phoneticPr fontId="1"/>
  </si>
  <si>
    <t>分</t>
    <rPh sb="0" eb="1">
      <t>ブン</t>
    </rPh>
    <phoneticPr fontId="1"/>
  </si>
  <si>
    <t>もんめ</t>
    <phoneticPr fontId="1"/>
  </si>
  <si>
    <t>りん</t>
    <phoneticPr fontId="1"/>
  </si>
  <si>
    <t>ぶん</t>
    <phoneticPr fontId="1"/>
  </si>
  <si>
    <t>斤</t>
    <rPh sb="0" eb="1">
      <t>キン</t>
    </rPh>
    <phoneticPr fontId="1"/>
  </si>
  <si>
    <t>貫</t>
    <rPh sb="0" eb="1">
      <t>カン</t>
    </rPh>
    <phoneticPr fontId="1"/>
  </si>
  <si>
    <t>きん</t>
    <phoneticPr fontId="1"/>
  </si>
  <si>
    <t>かん</t>
    <phoneticPr fontId="1"/>
  </si>
  <si>
    <t>gr</t>
    <phoneticPr fontId="1"/>
  </si>
  <si>
    <t>グレーン</t>
    <phoneticPr fontId="1"/>
  </si>
  <si>
    <t>オンス</t>
    <phoneticPr fontId="1"/>
  </si>
  <si>
    <t>oz</t>
    <phoneticPr fontId="1"/>
  </si>
  <si>
    <t>lb</t>
    <phoneticPr fontId="1"/>
  </si>
  <si>
    <t>ポンド</t>
    <phoneticPr fontId="1"/>
  </si>
  <si>
    <t>carat</t>
    <phoneticPr fontId="1"/>
  </si>
  <si>
    <t>g</t>
    <phoneticPr fontId="1"/>
  </si>
  <si>
    <t>分＝10厘</t>
    <rPh sb="0" eb="1">
      <t>フン</t>
    </rPh>
    <rPh sb="4" eb="5">
      <t>リン</t>
    </rPh>
    <phoneticPr fontId="1"/>
  </si>
  <si>
    <t>匁</t>
    <phoneticPr fontId="1"/>
  </si>
  <si>
    <t>匁＝10分</t>
    <rPh sb="0" eb="1">
      <t>モンメ</t>
    </rPh>
    <rPh sb="4" eb="5">
      <t>フン</t>
    </rPh>
    <phoneticPr fontId="1"/>
  </si>
  <si>
    <t>斤＝160匁</t>
    <rPh sb="0" eb="1">
      <t>キン</t>
    </rPh>
    <rPh sb="5" eb="6">
      <t>モンメ</t>
    </rPh>
    <phoneticPr fontId="1"/>
  </si>
  <si>
    <t>貫＝1000匁</t>
    <rPh sb="0" eb="1">
      <t>カン</t>
    </rPh>
    <rPh sb="6" eb="7">
      <t>モンメ</t>
    </rPh>
    <phoneticPr fontId="1"/>
  </si>
  <si>
    <t>グラム換算</t>
    <rPh sb="3" eb="5">
      <t>カンザン</t>
    </rPh>
    <phoneticPr fontId="1"/>
  </si>
  <si>
    <t>１ｇ
１０ｇ</t>
    <phoneticPr fontId="1"/>
  </si>
  <si>
    <t>１００ｇ
１０００ｇ</t>
    <phoneticPr fontId="1"/>
  </si>
  <si>
    <t>キログラムの1000分の１</t>
    <rPh sb="10" eb="11">
      <t>ブン</t>
    </rPh>
    <phoneticPr fontId="1"/>
  </si>
  <si>
    <t>ある数の100分の１</t>
    <rPh sb="2" eb="3">
      <t>カズ</t>
    </rPh>
    <rPh sb="7" eb="8">
      <t>ブン</t>
    </rPh>
    <phoneticPr fontId="1"/>
  </si>
  <si>
    <t>匁 換算</t>
    <rPh sb="0" eb="1">
      <t>モンメ</t>
    </rPh>
    <rPh sb="2" eb="4">
      <t>カンザン</t>
    </rPh>
    <phoneticPr fontId="1"/>
  </si>
  <si>
    <t>オンス 換算</t>
    <rPh sb="4" eb="6">
      <t>カンザン</t>
    </rPh>
    <phoneticPr fontId="1"/>
  </si>
  <si>
    <t>匁</t>
    <rPh sb="0" eb="1">
      <t>モンメ</t>
    </rPh>
    <phoneticPr fontId="1"/>
  </si>
  <si>
    <t>ポンド 換算</t>
    <rPh sb="4" eb="6">
      <t>カンザン</t>
    </rPh>
    <phoneticPr fontId="1"/>
  </si>
  <si>
    <t>lb=16oz
lb=7000gr</t>
    <phoneticPr fontId="1"/>
  </si>
  <si>
    <t>小麦の一粒の質量を基にして定めたもの</t>
    <phoneticPr fontId="1"/>
  </si>
  <si>
    <t>常用オンス</t>
    <rPh sb="0" eb="2">
      <t>ジョウヨウ</t>
    </rPh>
    <phoneticPr fontId="1"/>
  </si>
  <si>
    <t>K or ct</t>
    <phoneticPr fontId="1"/>
  </si>
  <si>
    <t>カラット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</si>
</sst>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97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</xdr:row>
      <xdr:rowOff>205746</xdr:rowOff>
    </xdr:from>
    <xdr:to>
      <xdr:col>8</xdr:col>
      <xdr:colOff>0</xdr:colOff>
      <xdr:row>2</xdr:row>
      <xdr:rowOff>313746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4798695" y="853446"/>
          <a:ext cx="1078230" cy="108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7</xdr:row>
      <xdr:rowOff>346710</xdr:rowOff>
    </xdr:from>
    <xdr:to>
      <xdr:col>8</xdr:col>
      <xdr:colOff>106680</xdr:colOff>
      <xdr:row>7</xdr:row>
      <xdr:rowOff>454710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4798695" y="3994785"/>
          <a:ext cx="1184910" cy="108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22860</xdr:colOff>
      <xdr:row>8</xdr:row>
      <xdr:rowOff>421005</xdr:rowOff>
    </xdr:from>
    <xdr:to>
      <xdr:col>10</xdr:col>
      <xdr:colOff>1028700</xdr:colOff>
      <xdr:row>8</xdr:row>
      <xdr:rowOff>527685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4852035" y="4669155"/>
          <a:ext cx="4263390" cy="10668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3</xdr:row>
      <xdr:rowOff>224790</xdr:rowOff>
    </xdr:from>
    <xdr:to>
      <xdr:col>7</xdr:col>
      <xdr:colOff>79620</xdr:colOff>
      <xdr:row>3</xdr:row>
      <xdr:rowOff>332790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/>
      </xdr:nvSpPr>
      <xdr:spPr>
        <a:xfrm>
          <a:off x="4798695" y="1472565"/>
          <a:ext cx="72000" cy="108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5</xdr:row>
      <xdr:rowOff>196215</xdr:rowOff>
    </xdr:from>
    <xdr:to>
      <xdr:col>7</xdr:col>
      <xdr:colOff>944880</xdr:colOff>
      <xdr:row>5</xdr:row>
      <xdr:rowOff>302895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/>
      </xdr:nvSpPr>
      <xdr:spPr>
        <a:xfrm>
          <a:off x="4798695" y="2644140"/>
          <a:ext cx="937260" cy="1066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6</xdr:row>
      <xdr:rowOff>217170</xdr:rowOff>
    </xdr:from>
    <xdr:to>
      <xdr:col>8</xdr:col>
      <xdr:colOff>865770</xdr:colOff>
      <xdr:row>6</xdr:row>
      <xdr:rowOff>325170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/>
      </xdr:nvSpPr>
      <xdr:spPr>
        <a:xfrm>
          <a:off x="4798695" y="3265170"/>
          <a:ext cx="1944000" cy="108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7</xdr:row>
      <xdr:rowOff>68580</xdr:rowOff>
    </xdr:from>
    <xdr:to>
      <xdr:col>12</xdr:col>
      <xdr:colOff>338370</xdr:colOff>
      <xdr:row>7</xdr:row>
      <xdr:rowOff>176580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/>
      </xdr:nvSpPr>
      <xdr:spPr>
        <a:xfrm>
          <a:off x="4836795" y="3716655"/>
          <a:ext cx="5760000" cy="108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207645</xdr:colOff>
      <xdr:row>7</xdr:row>
      <xdr:rowOff>156210</xdr:rowOff>
    </xdr:from>
    <xdr:to>
      <xdr:col>12</xdr:col>
      <xdr:colOff>538395</xdr:colOff>
      <xdr:row>7</xdr:row>
      <xdr:rowOff>264210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/>
      </xdr:nvSpPr>
      <xdr:spPr>
        <a:xfrm>
          <a:off x="5036820" y="3804285"/>
          <a:ext cx="5760000" cy="108000"/>
        </a:xfrm>
        <a:prstGeom prst="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8</xdr:row>
      <xdr:rowOff>5715</xdr:rowOff>
    </xdr:from>
    <xdr:to>
      <xdr:col>12</xdr:col>
      <xdr:colOff>338370</xdr:colOff>
      <xdr:row>8</xdr:row>
      <xdr:rowOff>113715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/>
      </xdr:nvSpPr>
      <xdr:spPr>
        <a:xfrm>
          <a:off x="4836795" y="4253865"/>
          <a:ext cx="5760000" cy="108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226695</xdr:colOff>
      <xdr:row>8</xdr:row>
      <xdr:rowOff>112395</xdr:rowOff>
    </xdr:from>
    <xdr:to>
      <xdr:col>12</xdr:col>
      <xdr:colOff>557445</xdr:colOff>
      <xdr:row>8</xdr:row>
      <xdr:rowOff>220395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/>
      </xdr:nvSpPr>
      <xdr:spPr>
        <a:xfrm>
          <a:off x="5055870" y="4360545"/>
          <a:ext cx="5760000" cy="108000"/>
        </a:xfrm>
        <a:prstGeom prst="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13335</xdr:colOff>
      <xdr:row>12</xdr:row>
      <xdr:rowOff>441960</xdr:rowOff>
    </xdr:from>
    <xdr:to>
      <xdr:col>8</xdr:col>
      <xdr:colOff>661035</xdr:colOff>
      <xdr:row>12</xdr:row>
      <xdr:rowOff>549960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/>
      </xdr:nvSpPr>
      <xdr:spPr>
        <a:xfrm>
          <a:off x="4804410" y="7090410"/>
          <a:ext cx="1733550" cy="1080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22860</xdr:colOff>
      <xdr:row>13</xdr:row>
      <xdr:rowOff>501015</xdr:rowOff>
    </xdr:from>
    <xdr:to>
      <xdr:col>8</xdr:col>
      <xdr:colOff>953010</xdr:colOff>
      <xdr:row>13</xdr:row>
      <xdr:rowOff>609015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/>
      </xdr:nvSpPr>
      <xdr:spPr>
        <a:xfrm>
          <a:off x="4813935" y="7749540"/>
          <a:ext cx="2016000" cy="1080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7620</xdr:colOff>
      <xdr:row>2</xdr:row>
      <xdr:rowOff>251460</xdr:rowOff>
    </xdr:from>
    <xdr:to>
      <xdr:col>12</xdr:col>
      <xdr:colOff>1770</xdr:colOff>
      <xdr:row>2</xdr:row>
      <xdr:rowOff>359460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/>
      </xdr:nvSpPr>
      <xdr:spPr>
        <a:xfrm>
          <a:off x="9142095" y="899160"/>
          <a:ext cx="1080000" cy="108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7620</xdr:colOff>
      <xdr:row>3</xdr:row>
      <xdr:rowOff>236220</xdr:rowOff>
    </xdr:from>
    <xdr:to>
      <xdr:col>12</xdr:col>
      <xdr:colOff>1770</xdr:colOff>
      <xdr:row>3</xdr:row>
      <xdr:rowOff>344220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/>
      </xdr:nvSpPr>
      <xdr:spPr>
        <a:xfrm>
          <a:off x="9142095" y="1483995"/>
          <a:ext cx="1080000" cy="108000"/>
        </a:xfrm>
        <a:prstGeom prst="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7620</xdr:colOff>
      <xdr:row>4</xdr:row>
      <xdr:rowOff>243840</xdr:rowOff>
    </xdr:from>
    <xdr:to>
      <xdr:col>12</xdr:col>
      <xdr:colOff>0</xdr:colOff>
      <xdr:row>4</xdr:row>
      <xdr:rowOff>351840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/>
      </xdr:nvSpPr>
      <xdr:spPr>
        <a:xfrm>
          <a:off x="9142095" y="2091690"/>
          <a:ext cx="1078230" cy="108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7620</xdr:colOff>
      <xdr:row>5</xdr:row>
      <xdr:rowOff>236220</xdr:rowOff>
    </xdr:from>
    <xdr:to>
      <xdr:col>12</xdr:col>
      <xdr:colOff>1770</xdr:colOff>
      <xdr:row>5</xdr:row>
      <xdr:rowOff>344220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/>
      </xdr:nvSpPr>
      <xdr:spPr>
        <a:xfrm>
          <a:off x="9142095" y="2684145"/>
          <a:ext cx="1080000" cy="108000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10</xdr:row>
      <xdr:rowOff>228600</xdr:rowOff>
    </xdr:from>
    <xdr:to>
      <xdr:col>7</xdr:col>
      <xdr:colOff>367620</xdr:colOff>
      <xdr:row>10</xdr:row>
      <xdr:rowOff>336600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/>
      </xdr:nvSpPr>
      <xdr:spPr>
        <a:xfrm>
          <a:off x="4798695" y="5676900"/>
          <a:ext cx="360000" cy="108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11</xdr:row>
      <xdr:rowOff>198120</xdr:rowOff>
    </xdr:from>
    <xdr:to>
      <xdr:col>7</xdr:col>
      <xdr:colOff>1021080</xdr:colOff>
      <xdr:row>11</xdr:row>
      <xdr:rowOff>306120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/>
      </xdr:nvSpPr>
      <xdr:spPr>
        <a:xfrm>
          <a:off x="4798695" y="6246495"/>
          <a:ext cx="1013460" cy="108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9</xdr:row>
      <xdr:rowOff>220980</xdr:rowOff>
    </xdr:from>
    <xdr:to>
      <xdr:col>7</xdr:col>
      <xdr:colOff>79620</xdr:colOff>
      <xdr:row>9</xdr:row>
      <xdr:rowOff>328980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/>
      </xdr:nvSpPr>
      <xdr:spPr>
        <a:xfrm>
          <a:off x="4798695" y="5069205"/>
          <a:ext cx="72000" cy="108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7621</xdr:colOff>
      <xdr:row>4</xdr:row>
      <xdr:rowOff>234321</xdr:rowOff>
    </xdr:from>
    <xdr:to>
      <xdr:col>7</xdr:col>
      <xdr:colOff>331090</xdr:colOff>
      <xdr:row>4</xdr:row>
      <xdr:rowOff>342321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/>
      </xdr:nvSpPr>
      <xdr:spPr>
        <a:xfrm>
          <a:off x="4798696" y="2082171"/>
          <a:ext cx="323469" cy="108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417195</xdr:colOff>
      <xdr:row>8</xdr:row>
      <xdr:rowOff>198120</xdr:rowOff>
    </xdr:from>
    <xdr:to>
      <xdr:col>13</xdr:col>
      <xdr:colOff>62145</xdr:colOff>
      <xdr:row>8</xdr:row>
      <xdr:rowOff>306120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/>
      </xdr:nvSpPr>
      <xdr:spPr>
        <a:xfrm>
          <a:off x="5246370" y="4446270"/>
          <a:ext cx="5760000" cy="108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12</xdr:row>
      <xdr:rowOff>47625</xdr:rowOff>
    </xdr:from>
    <xdr:to>
      <xdr:col>12</xdr:col>
      <xdr:colOff>330750</xdr:colOff>
      <xdr:row>12</xdr:row>
      <xdr:rowOff>155625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/>
      </xdr:nvSpPr>
      <xdr:spPr>
        <a:xfrm>
          <a:off x="4829175" y="6696075"/>
          <a:ext cx="5760000" cy="108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219075</xdr:colOff>
      <xdr:row>12</xdr:row>
      <xdr:rowOff>125730</xdr:rowOff>
    </xdr:from>
    <xdr:to>
      <xdr:col>12</xdr:col>
      <xdr:colOff>549825</xdr:colOff>
      <xdr:row>12</xdr:row>
      <xdr:rowOff>233730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/>
      </xdr:nvSpPr>
      <xdr:spPr>
        <a:xfrm>
          <a:off x="5048250" y="6774180"/>
          <a:ext cx="5760000" cy="108000"/>
        </a:xfrm>
        <a:prstGeom prst="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409575</xdr:colOff>
      <xdr:row>12</xdr:row>
      <xdr:rowOff>211455</xdr:rowOff>
    </xdr:from>
    <xdr:to>
      <xdr:col>13</xdr:col>
      <xdr:colOff>54525</xdr:colOff>
      <xdr:row>12</xdr:row>
      <xdr:rowOff>319455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/>
      </xdr:nvSpPr>
      <xdr:spPr>
        <a:xfrm>
          <a:off x="5238750" y="6859905"/>
          <a:ext cx="5760000" cy="108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</xdr:colOff>
      <xdr:row>13</xdr:row>
      <xdr:rowOff>104775</xdr:rowOff>
    </xdr:from>
    <xdr:to>
      <xdr:col>12</xdr:col>
      <xdr:colOff>349800</xdr:colOff>
      <xdr:row>13</xdr:row>
      <xdr:rowOff>212775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/>
      </xdr:nvSpPr>
      <xdr:spPr>
        <a:xfrm>
          <a:off x="4848225" y="7353300"/>
          <a:ext cx="5760000" cy="108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238125</xdr:colOff>
      <xdr:row>13</xdr:row>
      <xdr:rowOff>182880</xdr:rowOff>
    </xdr:from>
    <xdr:to>
      <xdr:col>12</xdr:col>
      <xdr:colOff>568875</xdr:colOff>
      <xdr:row>13</xdr:row>
      <xdr:rowOff>290880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/>
      </xdr:nvSpPr>
      <xdr:spPr>
        <a:xfrm>
          <a:off x="5067300" y="7431405"/>
          <a:ext cx="5760000" cy="108000"/>
        </a:xfrm>
        <a:prstGeom prst="rect">
          <a:avLst/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428625</xdr:colOff>
      <xdr:row>13</xdr:row>
      <xdr:rowOff>268605</xdr:rowOff>
    </xdr:from>
    <xdr:to>
      <xdr:col>13</xdr:col>
      <xdr:colOff>73575</xdr:colOff>
      <xdr:row>13</xdr:row>
      <xdr:rowOff>376605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/>
      </xdr:nvSpPr>
      <xdr:spPr>
        <a:xfrm>
          <a:off x="5257800" y="7517130"/>
          <a:ext cx="5760000" cy="108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</xdr:row>
      <xdr:rowOff>205746</xdr:rowOff>
    </xdr:from>
    <xdr:to>
      <xdr:col>8</xdr:col>
      <xdr:colOff>0</xdr:colOff>
      <xdr:row>2</xdr:row>
      <xdr:rowOff>313746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D0C0DCB1-5E31-4659-B3E4-B052F2A450D8}"/>
            </a:ext>
          </a:extLst>
        </xdr:cNvPr>
        <xdr:cNvSpPr/>
      </xdr:nvSpPr>
      <xdr:spPr>
        <a:xfrm>
          <a:off x="4823460" y="838206"/>
          <a:ext cx="1074420" cy="108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22860</xdr:colOff>
      <xdr:row>7</xdr:row>
      <xdr:rowOff>436244</xdr:rowOff>
    </xdr:from>
    <xdr:to>
      <xdr:col>10</xdr:col>
      <xdr:colOff>792480</xdr:colOff>
      <xdr:row>7</xdr:row>
      <xdr:rowOff>548639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D73754E8-CF91-4AFB-BC66-DF5BCF21124C}"/>
            </a:ext>
          </a:extLst>
        </xdr:cNvPr>
        <xdr:cNvSpPr/>
      </xdr:nvSpPr>
      <xdr:spPr>
        <a:xfrm>
          <a:off x="5143500" y="4078604"/>
          <a:ext cx="4015740" cy="112395"/>
        </a:xfrm>
        <a:prstGeom prst="rect">
          <a:avLst/>
        </a:prstGeom>
        <a:solidFill>
          <a:schemeClr val="tx1">
            <a:lumMod val="95000"/>
            <a:lumOff val="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3</xdr:row>
      <xdr:rowOff>224790</xdr:rowOff>
    </xdr:from>
    <xdr:to>
      <xdr:col>7</xdr:col>
      <xdr:colOff>53339</xdr:colOff>
      <xdr:row>3</xdr:row>
      <xdr:rowOff>332790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xmlns="" id="{11B04D47-E875-46DE-95B0-25EFC846B32B}"/>
            </a:ext>
          </a:extLst>
        </xdr:cNvPr>
        <xdr:cNvSpPr/>
      </xdr:nvSpPr>
      <xdr:spPr>
        <a:xfrm>
          <a:off x="5128260" y="1459230"/>
          <a:ext cx="45719" cy="108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5</xdr:row>
      <xdr:rowOff>196214</xdr:rowOff>
    </xdr:from>
    <xdr:to>
      <xdr:col>10</xdr:col>
      <xdr:colOff>716280</xdr:colOff>
      <xdr:row>5</xdr:row>
      <xdr:rowOff>304214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951219BD-3BB4-4BAD-99FC-1E5692CC8410}"/>
            </a:ext>
          </a:extLst>
        </xdr:cNvPr>
        <xdr:cNvSpPr/>
      </xdr:nvSpPr>
      <xdr:spPr>
        <a:xfrm>
          <a:off x="5128260" y="2634614"/>
          <a:ext cx="3954780" cy="108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7</xdr:row>
      <xdr:rowOff>68580</xdr:rowOff>
    </xdr:from>
    <xdr:to>
      <xdr:col>12</xdr:col>
      <xdr:colOff>338370</xdr:colOff>
      <xdr:row>7</xdr:row>
      <xdr:rowOff>176580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DBEBFB21-234E-41A6-BE0C-78F629C96863}"/>
            </a:ext>
          </a:extLst>
        </xdr:cNvPr>
        <xdr:cNvSpPr/>
      </xdr:nvSpPr>
      <xdr:spPr>
        <a:xfrm>
          <a:off x="4823460" y="3710940"/>
          <a:ext cx="5740950" cy="108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207645</xdr:colOff>
      <xdr:row>7</xdr:row>
      <xdr:rowOff>156210</xdr:rowOff>
    </xdr:from>
    <xdr:to>
      <xdr:col>12</xdr:col>
      <xdr:colOff>538395</xdr:colOff>
      <xdr:row>7</xdr:row>
      <xdr:rowOff>264210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4091F920-A6DA-4147-AEFB-1BDF0E5E8E7C}"/>
            </a:ext>
          </a:extLst>
        </xdr:cNvPr>
        <xdr:cNvSpPr/>
      </xdr:nvSpPr>
      <xdr:spPr>
        <a:xfrm>
          <a:off x="5023485" y="3798570"/>
          <a:ext cx="5740950" cy="108000"/>
        </a:xfrm>
        <a:prstGeom prst="rect">
          <a:avLst/>
        </a:prstGeom>
        <a:solidFill>
          <a:srgbClr val="F97FB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9</xdr:row>
      <xdr:rowOff>81915</xdr:rowOff>
    </xdr:from>
    <xdr:to>
      <xdr:col>12</xdr:col>
      <xdr:colOff>338370</xdr:colOff>
      <xdr:row>9</xdr:row>
      <xdr:rowOff>189915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5D24F4E6-E1D2-4C13-93FC-E9E81A0B46C6}"/>
            </a:ext>
          </a:extLst>
        </xdr:cNvPr>
        <xdr:cNvSpPr/>
      </xdr:nvSpPr>
      <xdr:spPr>
        <a:xfrm>
          <a:off x="5128260" y="4928235"/>
          <a:ext cx="5740950" cy="108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13335</xdr:colOff>
      <xdr:row>9</xdr:row>
      <xdr:rowOff>287655</xdr:rowOff>
    </xdr:from>
    <xdr:to>
      <xdr:col>9</xdr:col>
      <xdr:colOff>838200</xdr:colOff>
      <xdr:row>9</xdr:row>
      <xdr:rowOff>396241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819C831D-5E4F-4C5E-BBBD-546F17173A7D}"/>
            </a:ext>
          </a:extLst>
        </xdr:cNvPr>
        <xdr:cNvSpPr/>
      </xdr:nvSpPr>
      <xdr:spPr>
        <a:xfrm>
          <a:off x="5133975" y="5133975"/>
          <a:ext cx="2988945" cy="108586"/>
        </a:xfrm>
        <a:prstGeom prst="rect">
          <a:avLst/>
        </a:prstGeom>
        <a:solidFill>
          <a:srgbClr val="F97FB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7620</xdr:colOff>
      <xdr:row>2</xdr:row>
      <xdr:rowOff>121920</xdr:rowOff>
    </xdr:from>
    <xdr:to>
      <xdr:col>12</xdr:col>
      <xdr:colOff>1770</xdr:colOff>
      <xdr:row>2</xdr:row>
      <xdr:rowOff>229920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604CEB12-1773-442C-99AB-ADF0F03D9693}"/>
            </a:ext>
          </a:extLst>
        </xdr:cNvPr>
        <xdr:cNvSpPr/>
      </xdr:nvSpPr>
      <xdr:spPr>
        <a:xfrm>
          <a:off x="9456420" y="754380"/>
          <a:ext cx="1076190" cy="108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7620</xdr:colOff>
      <xdr:row>2</xdr:row>
      <xdr:rowOff>350520</xdr:rowOff>
    </xdr:from>
    <xdr:to>
      <xdr:col>12</xdr:col>
      <xdr:colOff>1770</xdr:colOff>
      <xdr:row>2</xdr:row>
      <xdr:rowOff>458520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xmlns="" id="{C34DB045-9C87-440C-A686-5C3213F9752D}"/>
            </a:ext>
          </a:extLst>
        </xdr:cNvPr>
        <xdr:cNvSpPr/>
      </xdr:nvSpPr>
      <xdr:spPr>
        <a:xfrm>
          <a:off x="9456420" y="982980"/>
          <a:ext cx="1076190" cy="108000"/>
        </a:xfrm>
        <a:prstGeom prst="rect">
          <a:avLst/>
        </a:prstGeom>
        <a:solidFill>
          <a:srgbClr val="F97FB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7620</xdr:colOff>
      <xdr:row>3</xdr:row>
      <xdr:rowOff>129540</xdr:rowOff>
    </xdr:from>
    <xdr:to>
      <xdr:col>12</xdr:col>
      <xdr:colOff>0</xdr:colOff>
      <xdr:row>3</xdr:row>
      <xdr:rowOff>237540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xmlns="" id="{9358054A-6ACF-4B2C-B5EA-D6480416E4DD}"/>
            </a:ext>
          </a:extLst>
        </xdr:cNvPr>
        <xdr:cNvSpPr/>
      </xdr:nvSpPr>
      <xdr:spPr>
        <a:xfrm>
          <a:off x="9456420" y="1363980"/>
          <a:ext cx="1074420" cy="108000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3</xdr:row>
      <xdr:rowOff>373380</xdr:rowOff>
    </xdr:from>
    <xdr:to>
      <xdr:col>11</xdr:col>
      <xdr:colOff>1076190</xdr:colOff>
      <xdr:row>3</xdr:row>
      <xdr:rowOff>481380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xmlns="" id="{3F9F2AD5-9FF0-4EC8-8D1F-3784C5FDB81C}"/>
            </a:ext>
          </a:extLst>
        </xdr:cNvPr>
        <xdr:cNvSpPr/>
      </xdr:nvSpPr>
      <xdr:spPr>
        <a:xfrm>
          <a:off x="9448800" y="1607820"/>
          <a:ext cx="1076190" cy="108000"/>
        </a:xfrm>
        <a:prstGeom prst="rect">
          <a:avLst/>
        </a:prstGeom>
        <a:solidFill>
          <a:schemeClr val="tx1">
            <a:lumMod val="95000"/>
            <a:lumOff val="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11</xdr:row>
      <xdr:rowOff>198120</xdr:rowOff>
    </xdr:from>
    <xdr:to>
      <xdr:col>7</xdr:col>
      <xdr:colOff>205740</xdr:colOff>
      <xdr:row>11</xdr:row>
      <xdr:rowOff>297180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xmlns="" id="{FB09DAA3-9DBB-465B-83A3-6666B47D0AA6}"/>
            </a:ext>
          </a:extLst>
        </xdr:cNvPr>
        <xdr:cNvSpPr/>
      </xdr:nvSpPr>
      <xdr:spPr>
        <a:xfrm>
          <a:off x="5128260" y="6248400"/>
          <a:ext cx="198120" cy="9906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7621</xdr:colOff>
      <xdr:row>4</xdr:row>
      <xdr:rowOff>234321</xdr:rowOff>
    </xdr:from>
    <xdr:to>
      <xdr:col>7</xdr:col>
      <xdr:colOff>331090</xdr:colOff>
      <xdr:row>4</xdr:row>
      <xdr:rowOff>342321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xmlns="" id="{76107926-4797-4D81-9E14-5C450C2FA8CC}"/>
            </a:ext>
          </a:extLst>
        </xdr:cNvPr>
        <xdr:cNvSpPr/>
      </xdr:nvSpPr>
      <xdr:spPr>
        <a:xfrm>
          <a:off x="4823461" y="2070741"/>
          <a:ext cx="323469" cy="108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6</xdr:row>
      <xdr:rowOff>323850</xdr:rowOff>
    </xdr:from>
    <xdr:to>
      <xdr:col>11</xdr:col>
      <xdr:colOff>1074420</xdr:colOff>
      <xdr:row>6</xdr:row>
      <xdr:rowOff>426720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xmlns="" id="{D70B469E-86FD-47BE-A494-893DA878CEEF}"/>
            </a:ext>
          </a:extLst>
        </xdr:cNvPr>
        <xdr:cNvSpPr/>
      </xdr:nvSpPr>
      <xdr:spPr>
        <a:xfrm>
          <a:off x="5128260" y="3364230"/>
          <a:ext cx="5394960" cy="102870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6</xdr:row>
      <xdr:rowOff>53340</xdr:rowOff>
    </xdr:from>
    <xdr:to>
      <xdr:col>12</xdr:col>
      <xdr:colOff>338370</xdr:colOff>
      <xdr:row>6</xdr:row>
      <xdr:rowOff>161340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xmlns="" id="{9B49712F-0DCA-4357-9D47-1F28BB8C32DD}"/>
            </a:ext>
          </a:extLst>
        </xdr:cNvPr>
        <xdr:cNvSpPr/>
      </xdr:nvSpPr>
      <xdr:spPr>
        <a:xfrm>
          <a:off x="5128260" y="3093720"/>
          <a:ext cx="5740950" cy="108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207645</xdr:colOff>
      <xdr:row>6</xdr:row>
      <xdr:rowOff>156210</xdr:rowOff>
    </xdr:from>
    <xdr:to>
      <xdr:col>12</xdr:col>
      <xdr:colOff>538395</xdr:colOff>
      <xdr:row>6</xdr:row>
      <xdr:rowOff>264210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xmlns="" id="{1036C86B-FBC1-4C7E-9B04-9F8819015DF8}"/>
            </a:ext>
          </a:extLst>
        </xdr:cNvPr>
        <xdr:cNvSpPr/>
      </xdr:nvSpPr>
      <xdr:spPr>
        <a:xfrm>
          <a:off x="5328285" y="3196590"/>
          <a:ext cx="5740950" cy="108000"/>
        </a:xfrm>
        <a:prstGeom prst="rect">
          <a:avLst/>
        </a:prstGeom>
        <a:solidFill>
          <a:srgbClr val="F97FB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6</xdr:row>
      <xdr:rowOff>430530</xdr:rowOff>
    </xdr:from>
    <xdr:to>
      <xdr:col>8</xdr:col>
      <xdr:colOff>7620</xdr:colOff>
      <xdr:row>6</xdr:row>
      <xdr:rowOff>533400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xmlns="" id="{F16944E2-BD1E-45A6-B008-EEFC0D04D00D}"/>
            </a:ext>
          </a:extLst>
        </xdr:cNvPr>
        <xdr:cNvSpPr/>
      </xdr:nvSpPr>
      <xdr:spPr>
        <a:xfrm>
          <a:off x="5128260" y="3470910"/>
          <a:ext cx="1082040" cy="102870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417195</xdr:colOff>
      <xdr:row>7</xdr:row>
      <xdr:rowOff>236220</xdr:rowOff>
    </xdr:from>
    <xdr:to>
      <xdr:col>13</xdr:col>
      <xdr:colOff>62145</xdr:colOff>
      <xdr:row>7</xdr:row>
      <xdr:rowOff>344220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xmlns="" id="{2A63A2F6-7028-471C-97F2-DAA94BA200F4}"/>
            </a:ext>
          </a:extLst>
        </xdr:cNvPr>
        <xdr:cNvSpPr/>
      </xdr:nvSpPr>
      <xdr:spPr>
        <a:xfrm>
          <a:off x="5537835" y="3878580"/>
          <a:ext cx="5725710" cy="108000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10</xdr:row>
      <xdr:rowOff>91440</xdr:rowOff>
    </xdr:from>
    <xdr:to>
      <xdr:col>12</xdr:col>
      <xdr:colOff>338370</xdr:colOff>
      <xdr:row>10</xdr:row>
      <xdr:rowOff>199440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xmlns="" id="{D338C593-4214-48B2-B43C-19FFF74AAA50}"/>
            </a:ext>
          </a:extLst>
        </xdr:cNvPr>
        <xdr:cNvSpPr/>
      </xdr:nvSpPr>
      <xdr:spPr>
        <a:xfrm>
          <a:off x="5128260" y="5539740"/>
          <a:ext cx="5740950" cy="108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207645</xdr:colOff>
      <xdr:row>10</xdr:row>
      <xdr:rowOff>194310</xdr:rowOff>
    </xdr:from>
    <xdr:to>
      <xdr:col>12</xdr:col>
      <xdr:colOff>538395</xdr:colOff>
      <xdr:row>10</xdr:row>
      <xdr:rowOff>302310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xmlns="" id="{E7A08A72-2603-49D0-8DA3-4688309C0808}"/>
            </a:ext>
          </a:extLst>
        </xdr:cNvPr>
        <xdr:cNvSpPr/>
      </xdr:nvSpPr>
      <xdr:spPr>
        <a:xfrm>
          <a:off x="5328285" y="5642610"/>
          <a:ext cx="5740950" cy="108000"/>
        </a:xfrm>
        <a:prstGeom prst="rect">
          <a:avLst/>
        </a:prstGeom>
        <a:solidFill>
          <a:srgbClr val="F97FB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10</xdr:row>
      <xdr:rowOff>407670</xdr:rowOff>
    </xdr:from>
    <xdr:to>
      <xdr:col>11</xdr:col>
      <xdr:colOff>647700</xdr:colOff>
      <xdr:row>10</xdr:row>
      <xdr:rowOff>510540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xmlns="" id="{FEC7615D-B6A9-4CD3-86BF-FDB9AF696861}"/>
            </a:ext>
          </a:extLst>
        </xdr:cNvPr>
        <xdr:cNvSpPr/>
      </xdr:nvSpPr>
      <xdr:spPr>
        <a:xfrm>
          <a:off x="5128260" y="5855970"/>
          <a:ext cx="4968240" cy="102870"/>
        </a:xfrm>
        <a:prstGeom prst="rect">
          <a:avLst/>
        </a:prstGeom>
        <a:solidFill>
          <a:schemeClr val="accent5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7620</xdr:colOff>
      <xdr:row>8</xdr:row>
      <xdr:rowOff>190500</xdr:rowOff>
    </xdr:from>
    <xdr:to>
      <xdr:col>7</xdr:col>
      <xdr:colOff>91440</xdr:colOff>
      <xdr:row>8</xdr:row>
      <xdr:rowOff>297180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xmlns="" id="{C827F6E1-7D1D-403C-8BF1-7199B550CEB0}"/>
            </a:ext>
          </a:extLst>
        </xdr:cNvPr>
        <xdr:cNvSpPr/>
      </xdr:nvSpPr>
      <xdr:spPr>
        <a:xfrm>
          <a:off x="5128260" y="4434840"/>
          <a:ext cx="83820" cy="10668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>
            <a:lumMod val="20000"/>
            <a:lumOff val="80000"/>
          </a:schemeClr>
        </a:solidFill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4"/>
  <sheetViews>
    <sheetView workbookViewId="0">
      <selection activeCell="N1" sqref="N1:R1048576"/>
    </sheetView>
  </sheetViews>
  <sheetFormatPr defaultRowHeight="18.75" x14ac:dyDescent="0.4"/>
  <cols>
    <col min="1" max="1" width="1" customWidth="1"/>
    <col min="2" max="2" width="5.5" style="1" bestFit="1" customWidth="1"/>
    <col min="3" max="3" width="8.5" style="1" bestFit="1" customWidth="1"/>
    <col min="4" max="5" width="9" style="1"/>
    <col min="6" max="6" width="3.75" style="1" customWidth="1"/>
    <col min="7" max="7" width="28.125" bestFit="1" customWidth="1"/>
    <col min="8" max="8" width="9" style="1"/>
    <col min="9" max="9" width="3.75" style="1" customWidth="1"/>
    <col min="10" max="10" width="9" style="1"/>
    <col min="11" max="11" width="3.75" style="1" customWidth="1"/>
    <col min="12" max="12" width="9" style="1"/>
    <col min="13" max="13" width="3.75" style="1" customWidth="1"/>
    <col min="14" max="14" width="9.375" style="1" bestFit="1" customWidth="1"/>
    <col min="15" max="15" width="3.75" style="1" customWidth="1"/>
    <col min="16" max="16" width="13.375" style="1" bestFit="1" customWidth="1"/>
    <col min="17" max="17" width="3.75" style="1" customWidth="1"/>
    <col min="18" max="18" width="2.875" customWidth="1"/>
  </cols>
  <sheetData>
    <row r="1" spans="2:18" ht="9.75" customHeight="1" x14ac:dyDescent="0.4"/>
    <row r="2" spans="2:18" ht="39" customHeight="1" x14ac:dyDescent="0.4">
      <c r="B2" s="32" t="s">
        <v>51</v>
      </c>
      <c r="C2" s="33"/>
      <c r="D2" s="18"/>
      <c r="E2" s="34" t="s">
        <v>44</v>
      </c>
      <c r="F2" s="35"/>
      <c r="G2" s="18" t="s">
        <v>34</v>
      </c>
      <c r="H2" s="31" t="s">
        <v>42</v>
      </c>
      <c r="I2" s="31"/>
      <c r="J2" s="31" t="s">
        <v>43</v>
      </c>
      <c r="K2" s="31"/>
      <c r="L2" s="31" t="s">
        <v>45</v>
      </c>
      <c r="M2" s="31"/>
      <c r="N2" s="31" t="s">
        <v>46</v>
      </c>
      <c r="O2" s="31"/>
      <c r="P2" s="31" t="s">
        <v>49</v>
      </c>
      <c r="Q2" s="31"/>
      <c r="R2" s="19"/>
    </row>
    <row r="3" spans="2:18" ht="47.45" customHeight="1" x14ac:dyDescent="0.4">
      <c r="B3" s="20">
        <v>1600</v>
      </c>
      <c r="C3" s="12" t="s">
        <v>14</v>
      </c>
      <c r="D3" s="3" t="s">
        <v>0</v>
      </c>
      <c r="E3" s="24">
        <v>1</v>
      </c>
      <c r="F3" s="25" t="s">
        <v>24</v>
      </c>
      <c r="G3" s="4" t="s">
        <v>47</v>
      </c>
      <c r="H3" s="15">
        <f t="shared" ref="H3:H14" si="0">B3*E3</f>
        <v>1600</v>
      </c>
      <c r="I3" s="12" t="s">
        <v>24</v>
      </c>
      <c r="J3" s="15">
        <f t="shared" ref="J3:J14" si="1">H3/$E$11</f>
        <v>5249.3438320209971</v>
      </c>
      <c r="K3" s="12" t="s">
        <v>16</v>
      </c>
      <c r="L3" s="15">
        <f t="shared" ref="L3:L14" si="2">H3/$E$5</f>
        <v>5280.5280528052808</v>
      </c>
      <c r="M3" s="12" t="s">
        <v>2</v>
      </c>
      <c r="N3" s="15">
        <f t="shared" ref="N3:N14" si="3">H3/$E$7</f>
        <v>880.0008800008801</v>
      </c>
      <c r="O3" s="12" t="s">
        <v>4</v>
      </c>
      <c r="P3" s="15">
        <f t="shared" ref="P3:P14" si="4">H3/$E$13</f>
        <v>0.99419390757973436</v>
      </c>
      <c r="Q3" s="12" t="s">
        <v>50</v>
      </c>
      <c r="R3" s="6"/>
    </row>
    <row r="4" spans="2:18" ht="47.45" customHeight="1" x14ac:dyDescent="0.4">
      <c r="B4" s="20">
        <v>2</v>
      </c>
      <c r="C4" s="12" t="s">
        <v>1</v>
      </c>
      <c r="D4" s="3" t="s">
        <v>7</v>
      </c>
      <c r="E4" s="24">
        <v>3.0300000000000001E-2</v>
      </c>
      <c r="F4" s="25" t="s">
        <v>24</v>
      </c>
      <c r="G4" s="4" t="s">
        <v>36</v>
      </c>
      <c r="H4" s="15">
        <f t="shared" si="0"/>
        <v>6.0600000000000001E-2</v>
      </c>
      <c r="I4" s="12" t="s">
        <v>24</v>
      </c>
      <c r="J4" s="15">
        <f t="shared" si="1"/>
        <v>0.19881889763779526</v>
      </c>
      <c r="K4" s="12" t="s">
        <v>16</v>
      </c>
      <c r="L4" s="15">
        <f t="shared" si="2"/>
        <v>0.2</v>
      </c>
      <c r="M4" s="12" t="s">
        <v>2</v>
      </c>
      <c r="N4" s="15">
        <f t="shared" si="3"/>
        <v>3.3330033330033329E-2</v>
      </c>
      <c r="O4" s="12" t="s">
        <v>4</v>
      </c>
      <c r="P4" s="15">
        <f t="shared" si="4"/>
        <v>3.7655094249582441E-5</v>
      </c>
      <c r="Q4" s="12" t="s">
        <v>50</v>
      </c>
      <c r="R4" s="6"/>
    </row>
    <row r="5" spans="2:18" ht="47.45" customHeight="1" x14ac:dyDescent="0.4">
      <c r="B5" s="20">
        <v>2</v>
      </c>
      <c r="C5" s="12" t="s">
        <v>2</v>
      </c>
      <c r="D5" s="3" t="s">
        <v>8</v>
      </c>
      <c r="E5" s="24">
        <v>0.30299999999999999</v>
      </c>
      <c r="F5" s="25" t="s">
        <v>24</v>
      </c>
      <c r="G5" s="4" t="s">
        <v>37</v>
      </c>
      <c r="H5" s="15">
        <f t="shared" si="0"/>
        <v>0.60599999999999998</v>
      </c>
      <c r="I5" s="12" t="s">
        <v>24</v>
      </c>
      <c r="J5" s="15">
        <f t="shared" si="1"/>
        <v>1.9881889763779526</v>
      </c>
      <c r="K5" s="12" t="s">
        <v>16</v>
      </c>
      <c r="L5" s="15">
        <f t="shared" si="2"/>
        <v>2</v>
      </c>
      <c r="M5" s="12" t="s">
        <v>2</v>
      </c>
      <c r="N5" s="15">
        <f t="shared" si="3"/>
        <v>0.33330033330033332</v>
      </c>
      <c r="O5" s="12" t="s">
        <v>4</v>
      </c>
      <c r="P5" s="15">
        <f t="shared" si="4"/>
        <v>3.7655094249582435E-4</v>
      </c>
      <c r="Q5" s="12" t="s">
        <v>50</v>
      </c>
      <c r="R5" s="6"/>
    </row>
    <row r="6" spans="2:18" ht="47.45" customHeight="1" x14ac:dyDescent="0.4">
      <c r="B6" s="20">
        <v>1</v>
      </c>
      <c r="C6" s="12" t="s">
        <v>3</v>
      </c>
      <c r="D6" s="3" t="s">
        <v>9</v>
      </c>
      <c r="E6" s="24">
        <v>0.90900000000000003</v>
      </c>
      <c r="F6" s="25" t="s">
        <v>24</v>
      </c>
      <c r="G6" s="3" t="s">
        <v>29</v>
      </c>
      <c r="H6" s="15">
        <f t="shared" si="0"/>
        <v>0.90900000000000003</v>
      </c>
      <c r="I6" s="12" t="s">
        <v>24</v>
      </c>
      <c r="J6" s="15">
        <f t="shared" si="1"/>
        <v>2.9822834645669292</v>
      </c>
      <c r="K6" s="12" t="s">
        <v>16</v>
      </c>
      <c r="L6" s="15">
        <f t="shared" si="2"/>
        <v>3</v>
      </c>
      <c r="M6" s="12" t="s">
        <v>2</v>
      </c>
      <c r="N6" s="15">
        <f t="shared" si="3"/>
        <v>0.4999504999505</v>
      </c>
      <c r="O6" s="12" t="s">
        <v>4</v>
      </c>
      <c r="P6" s="15">
        <f t="shared" si="4"/>
        <v>5.6482641374373658E-4</v>
      </c>
      <c r="Q6" s="12" t="s">
        <v>50</v>
      </c>
      <c r="R6" s="6"/>
    </row>
    <row r="7" spans="2:18" ht="47.45" customHeight="1" x14ac:dyDescent="0.4">
      <c r="B7" s="20">
        <v>2</v>
      </c>
      <c r="C7" s="12" t="s">
        <v>4</v>
      </c>
      <c r="D7" s="3" t="s">
        <v>10</v>
      </c>
      <c r="E7" s="24">
        <v>1.8181799999999999</v>
      </c>
      <c r="F7" s="25" t="s">
        <v>24</v>
      </c>
      <c r="G7" s="3" t="s">
        <v>30</v>
      </c>
      <c r="H7" s="15">
        <f t="shared" si="0"/>
        <v>3.6363599999999998</v>
      </c>
      <c r="I7" s="12" t="s">
        <v>24</v>
      </c>
      <c r="J7" s="15">
        <f t="shared" si="1"/>
        <v>11.93031496062992</v>
      </c>
      <c r="K7" s="12" t="s">
        <v>16</v>
      </c>
      <c r="L7" s="15">
        <f t="shared" si="2"/>
        <v>12.00118811881188</v>
      </c>
      <c r="M7" s="12" t="s">
        <v>2</v>
      </c>
      <c r="N7" s="15">
        <f t="shared" si="3"/>
        <v>2</v>
      </c>
      <c r="O7" s="12" t="s">
        <v>4</v>
      </c>
      <c r="P7" s="15">
        <f t="shared" si="4"/>
        <v>2.2595293486041518E-3</v>
      </c>
      <c r="Q7" s="12" t="s">
        <v>50</v>
      </c>
      <c r="R7" s="7"/>
    </row>
    <row r="8" spans="2:18" ht="47.45" customHeight="1" x14ac:dyDescent="0.4">
      <c r="B8" s="20">
        <v>1</v>
      </c>
      <c r="C8" s="12" t="s">
        <v>5</v>
      </c>
      <c r="D8" s="3" t="s">
        <v>11</v>
      </c>
      <c r="E8" s="24">
        <v>109.09</v>
      </c>
      <c r="F8" s="25" t="s">
        <v>24</v>
      </c>
      <c r="G8" s="3" t="s">
        <v>31</v>
      </c>
      <c r="H8" s="15">
        <f t="shared" si="0"/>
        <v>109.09</v>
      </c>
      <c r="I8" s="12" t="s">
        <v>24</v>
      </c>
      <c r="J8" s="15">
        <f t="shared" si="1"/>
        <v>357.90682414698165</v>
      </c>
      <c r="K8" s="12" t="s">
        <v>16</v>
      </c>
      <c r="L8" s="15">
        <f t="shared" si="2"/>
        <v>360.03300330033005</v>
      </c>
      <c r="M8" s="12" t="s">
        <v>2</v>
      </c>
      <c r="N8" s="15">
        <f t="shared" si="3"/>
        <v>59.999559999560006</v>
      </c>
      <c r="O8" s="12" t="s">
        <v>4</v>
      </c>
      <c r="P8" s="15">
        <f t="shared" si="4"/>
        <v>6.7785383361170765E-2</v>
      </c>
      <c r="Q8" s="12" t="s">
        <v>50</v>
      </c>
      <c r="R8" s="7"/>
    </row>
    <row r="9" spans="2:18" ht="47.45" customHeight="1" x14ac:dyDescent="0.4">
      <c r="B9" s="20">
        <v>2</v>
      </c>
      <c r="C9" s="12" t="s">
        <v>6</v>
      </c>
      <c r="D9" s="3" t="s">
        <v>12</v>
      </c>
      <c r="E9" s="24">
        <v>3927.27</v>
      </c>
      <c r="F9" s="25" t="s">
        <v>24</v>
      </c>
      <c r="G9" s="4" t="s">
        <v>38</v>
      </c>
      <c r="H9" s="15">
        <f t="shared" si="0"/>
        <v>7854.54</v>
      </c>
      <c r="I9" s="12" t="s">
        <v>24</v>
      </c>
      <c r="J9" s="15">
        <f t="shared" si="1"/>
        <v>25769.488188976378</v>
      </c>
      <c r="K9" s="12" t="s">
        <v>16</v>
      </c>
      <c r="L9" s="15">
        <f t="shared" si="2"/>
        <v>25922.574257425742</v>
      </c>
      <c r="M9" s="12" t="s">
        <v>2</v>
      </c>
      <c r="N9" s="15">
        <f t="shared" si="3"/>
        <v>4320.00132000132</v>
      </c>
      <c r="O9" s="12" t="s">
        <v>4</v>
      </c>
      <c r="P9" s="15">
        <f t="shared" si="4"/>
        <v>4.8805848842758293</v>
      </c>
      <c r="Q9" s="12" t="s">
        <v>50</v>
      </c>
      <c r="R9" s="7"/>
    </row>
    <row r="10" spans="2:18" ht="47.45" customHeight="1" x14ac:dyDescent="0.4">
      <c r="B10" s="20">
        <v>1</v>
      </c>
      <c r="C10" s="12" t="s">
        <v>15</v>
      </c>
      <c r="D10" s="3" t="s">
        <v>13</v>
      </c>
      <c r="E10" s="24">
        <v>2.5399999999999999E-2</v>
      </c>
      <c r="F10" s="25" t="s">
        <v>24</v>
      </c>
      <c r="G10" s="3" t="s">
        <v>39</v>
      </c>
      <c r="H10" s="15">
        <f t="shared" si="0"/>
        <v>2.5399999999999999E-2</v>
      </c>
      <c r="I10" s="12" t="s">
        <v>24</v>
      </c>
      <c r="J10" s="15">
        <f t="shared" si="1"/>
        <v>8.3333333333333329E-2</v>
      </c>
      <c r="K10" s="12" t="s">
        <v>16</v>
      </c>
      <c r="L10" s="15">
        <f t="shared" si="2"/>
        <v>8.3828382838283824E-2</v>
      </c>
      <c r="M10" s="12" t="s">
        <v>2</v>
      </c>
      <c r="N10" s="15">
        <f t="shared" si="3"/>
        <v>1.397001397001397E-2</v>
      </c>
      <c r="O10" s="12" t="s">
        <v>4</v>
      </c>
      <c r="P10" s="15">
        <f t="shared" si="4"/>
        <v>1.5782828282828283E-5</v>
      </c>
      <c r="Q10" s="12" t="s">
        <v>50</v>
      </c>
      <c r="R10" s="6"/>
    </row>
    <row r="11" spans="2:18" ht="47.45" customHeight="1" x14ac:dyDescent="0.4">
      <c r="B11" s="20">
        <v>3</v>
      </c>
      <c r="C11" s="12" t="s">
        <v>16</v>
      </c>
      <c r="D11" s="3" t="s">
        <v>19</v>
      </c>
      <c r="E11" s="24">
        <v>0.30480000000000002</v>
      </c>
      <c r="F11" s="25" t="s">
        <v>24</v>
      </c>
      <c r="G11" s="3" t="s">
        <v>32</v>
      </c>
      <c r="H11" s="15">
        <f t="shared" si="0"/>
        <v>0.9144000000000001</v>
      </c>
      <c r="I11" s="12" t="s">
        <v>24</v>
      </c>
      <c r="J11" s="15">
        <f t="shared" si="1"/>
        <v>3</v>
      </c>
      <c r="K11" s="12" t="s">
        <v>16</v>
      </c>
      <c r="L11" s="15">
        <f t="shared" si="2"/>
        <v>3.0178217821782183</v>
      </c>
      <c r="M11" s="12" t="s">
        <v>2</v>
      </c>
      <c r="N11" s="15">
        <f t="shared" si="3"/>
        <v>0.50292050292050305</v>
      </c>
      <c r="O11" s="12" t="s">
        <v>4</v>
      </c>
      <c r="P11" s="15">
        <f t="shared" si="4"/>
        <v>5.6818181818181826E-4</v>
      </c>
      <c r="Q11" s="12" t="s">
        <v>50</v>
      </c>
      <c r="R11" s="7"/>
    </row>
    <row r="12" spans="2:18" ht="47.45" customHeight="1" x14ac:dyDescent="0.4">
      <c r="B12" s="20">
        <v>100</v>
      </c>
      <c r="C12" s="12" t="s">
        <v>17</v>
      </c>
      <c r="D12" s="3" t="s">
        <v>20</v>
      </c>
      <c r="E12" s="24">
        <v>0.91439999999999999</v>
      </c>
      <c r="F12" s="25" t="s">
        <v>24</v>
      </c>
      <c r="G12" s="3" t="s">
        <v>33</v>
      </c>
      <c r="H12" s="15">
        <f t="shared" si="0"/>
        <v>91.44</v>
      </c>
      <c r="I12" s="12" t="s">
        <v>24</v>
      </c>
      <c r="J12" s="15">
        <f t="shared" si="1"/>
        <v>300</v>
      </c>
      <c r="K12" s="12" t="s">
        <v>16</v>
      </c>
      <c r="L12" s="15">
        <f t="shared" si="2"/>
        <v>301.78217821782181</v>
      </c>
      <c r="M12" s="12" t="s">
        <v>2</v>
      </c>
      <c r="N12" s="15">
        <f t="shared" si="3"/>
        <v>50.292050292050291</v>
      </c>
      <c r="O12" s="12" t="s">
        <v>4</v>
      </c>
      <c r="P12" s="15">
        <f t="shared" si="4"/>
        <v>5.6818181818181816E-2</v>
      </c>
      <c r="Q12" s="12" t="s">
        <v>50</v>
      </c>
      <c r="R12" s="7"/>
    </row>
    <row r="13" spans="2:18" ht="47.45" customHeight="1" x14ac:dyDescent="0.4">
      <c r="B13" s="20">
        <v>1</v>
      </c>
      <c r="C13" s="12" t="s">
        <v>18</v>
      </c>
      <c r="D13" s="3" t="s">
        <v>21</v>
      </c>
      <c r="E13" s="24">
        <v>1609.3440000000001</v>
      </c>
      <c r="F13" s="25" t="s">
        <v>24</v>
      </c>
      <c r="G13" s="4" t="s">
        <v>40</v>
      </c>
      <c r="H13" s="15">
        <f t="shared" si="0"/>
        <v>1609.3440000000001</v>
      </c>
      <c r="I13" s="12" t="s">
        <v>24</v>
      </c>
      <c r="J13" s="15">
        <f t="shared" si="1"/>
        <v>5280</v>
      </c>
      <c r="K13" s="12" t="s">
        <v>16</v>
      </c>
      <c r="L13" s="15">
        <f t="shared" si="2"/>
        <v>5311.3663366336641</v>
      </c>
      <c r="M13" s="12" t="s">
        <v>2</v>
      </c>
      <c r="N13" s="15">
        <f t="shared" si="3"/>
        <v>885.14008514008526</v>
      </c>
      <c r="O13" s="12" t="s">
        <v>4</v>
      </c>
      <c r="P13" s="15">
        <f t="shared" si="4"/>
        <v>1</v>
      </c>
      <c r="Q13" s="12" t="s">
        <v>50</v>
      </c>
      <c r="R13" s="7"/>
    </row>
    <row r="14" spans="2:18" ht="59.25" customHeight="1" x14ac:dyDescent="0.4">
      <c r="B14" s="21">
        <v>2.5</v>
      </c>
      <c r="C14" s="14" t="s">
        <v>23</v>
      </c>
      <c r="D14" s="8" t="s">
        <v>22</v>
      </c>
      <c r="E14" s="26">
        <v>1852</v>
      </c>
      <c r="F14" s="27" t="s">
        <v>24</v>
      </c>
      <c r="G14" s="17" t="s">
        <v>41</v>
      </c>
      <c r="H14" s="16">
        <f t="shared" si="0"/>
        <v>4630</v>
      </c>
      <c r="I14" s="14" t="s">
        <v>24</v>
      </c>
      <c r="J14" s="16">
        <f t="shared" si="1"/>
        <v>15190.288713910761</v>
      </c>
      <c r="K14" s="14" t="s">
        <v>16</v>
      </c>
      <c r="L14" s="16">
        <f t="shared" si="2"/>
        <v>15280.528052805281</v>
      </c>
      <c r="M14" s="14" t="s">
        <v>2</v>
      </c>
      <c r="N14" s="16">
        <f t="shared" si="3"/>
        <v>2546.5025465025465</v>
      </c>
      <c r="O14" s="14" t="s">
        <v>4</v>
      </c>
      <c r="P14" s="16">
        <f t="shared" si="4"/>
        <v>2.8769486200588563</v>
      </c>
      <c r="Q14" s="14" t="s">
        <v>50</v>
      </c>
      <c r="R14" s="10"/>
    </row>
  </sheetData>
  <mergeCells count="7">
    <mergeCell ref="L2:M2"/>
    <mergeCell ref="N2:O2"/>
    <mergeCell ref="P2:Q2"/>
    <mergeCell ref="B2:C2"/>
    <mergeCell ref="E2:F2"/>
    <mergeCell ref="J2:K2"/>
    <mergeCell ref="H2:I2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landscape" horizontalDpi="4294967293" verticalDpi="0" r:id="rId1"/>
  <headerFooter>
    <oddHeader>&amp;F</oddHead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4"/>
  <sheetViews>
    <sheetView topLeftCell="A13" workbookViewId="0">
      <selection activeCell="K12" sqref="K12"/>
    </sheetView>
  </sheetViews>
  <sheetFormatPr defaultRowHeight="18.75" x14ac:dyDescent="0.4"/>
  <cols>
    <col min="1" max="1" width="1" customWidth="1"/>
    <col min="2" max="2" width="4.5" style="1" customWidth="1"/>
    <col min="3" max="3" width="8.5" style="1" bestFit="1" customWidth="1"/>
    <col min="4" max="5" width="8.75" style="1"/>
    <col min="6" max="6" width="3.75" style="1" customWidth="1"/>
    <col min="7" max="7" width="28.125" bestFit="1" customWidth="1"/>
    <col min="8" max="12" width="14.25" customWidth="1"/>
  </cols>
  <sheetData>
    <row r="2" spans="2:12" ht="32.25" customHeight="1" x14ac:dyDescent="0.4">
      <c r="B2" s="37"/>
      <c r="C2" s="31"/>
      <c r="D2" s="2"/>
      <c r="E2" s="31" t="s">
        <v>42</v>
      </c>
      <c r="F2" s="31"/>
      <c r="G2" s="2" t="s">
        <v>34</v>
      </c>
      <c r="H2" s="31" t="s">
        <v>35</v>
      </c>
      <c r="I2" s="31"/>
      <c r="J2" s="31"/>
      <c r="K2" s="31"/>
      <c r="L2" s="36"/>
    </row>
    <row r="3" spans="2:12" ht="47.45" customHeight="1" x14ac:dyDescent="0.4">
      <c r="B3" s="11">
        <v>1</v>
      </c>
      <c r="C3" s="12" t="s">
        <v>14</v>
      </c>
      <c r="D3" s="3" t="s">
        <v>0</v>
      </c>
      <c r="E3" s="15">
        <v>1</v>
      </c>
      <c r="F3" s="12" t="s">
        <v>24</v>
      </c>
      <c r="G3" s="4" t="s">
        <v>48</v>
      </c>
      <c r="H3" s="5"/>
      <c r="I3" s="5"/>
      <c r="J3" s="5"/>
      <c r="K3" s="3" t="s">
        <v>25</v>
      </c>
      <c r="L3" s="6"/>
    </row>
    <row r="4" spans="2:12" ht="47.45" customHeight="1" x14ac:dyDescent="0.4">
      <c r="B4" s="11">
        <v>1</v>
      </c>
      <c r="C4" s="12" t="s">
        <v>1</v>
      </c>
      <c r="D4" s="3" t="s">
        <v>7</v>
      </c>
      <c r="E4" s="15">
        <v>3.0300000000000001E-2</v>
      </c>
      <c r="F4" s="12" t="s">
        <v>24</v>
      </c>
      <c r="G4" s="4" t="s">
        <v>36</v>
      </c>
      <c r="H4" s="3"/>
      <c r="I4" s="3"/>
      <c r="J4" s="3"/>
      <c r="K4" s="3" t="s">
        <v>26</v>
      </c>
      <c r="L4" s="6"/>
    </row>
    <row r="5" spans="2:12" ht="47.45" customHeight="1" x14ac:dyDescent="0.4">
      <c r="B5" s="11">
        <v>1</v>
      </c>
      <c r="C5" s="12" t="s">
        <v>2</v>
      </c>
      <c r="D5" s="3" t="s">
        <v>8</v>
      </c>
      <c r="E5" s="15">
        <v>0.30299999999999999</v>
      </c>
      <c r="F5" s="12" t="s">
        <v>24</v>
      </c>
      <c r="G5" s="4" t="s">
        <v>37</v>
      </c>
      <c r="H5" s="3"/>
      <c r="I5" s="3"/>
      <c r="J5" s="3"/>
      <c r="K5" s="3" t="s">
        <v>27</v>
      </c>
      <c r="L5" s="6"/>
    </row>
    <row r="6" spans="2:12" ht="47.45" customHeight="1" x14ac:dyDescent="0.4">
      <c r="B6" s="11">
        <v>1</v>
      </c>
      <c r="C6" s="12" t="s">
        <v>3</v>
      </c>
      <c r="D6" s="3" t="s">
        <v>9</v>
      </c>
      <c r="E6" s="15">
        <v>0.90900000000000003</v>
      </c>
      <c r="F6" s="12" t="s">
        <v>24</v>
      </c>
      <c r="G6" s="3" t="s">
        <v>29</v>
      </c>
      <c r="H6" s="3"/>
      <c r="I6" s="3"/>
      <c r="J6" s="3"/>
      <c r="K6" s="3" t="s">
        <v>28</v>
      </c>
      <c r="L6" s="6"/>
    </row>
    <row r="7" spans="2:12" ht="47.45" customHeight="1" x14ac:dyDescent="0.4">
      <c r="B7" s="11">
        <v>1</v>
      </c>
      <c r="C7" s="12" t="s">
        <v>4</v>
      </c>
      <c r="D7" s="3" t="s">
        <v>10</v>
      </c>
      <c r="E7" s="15">
        <v>1.8181799999999999</v>
      </c>
      <c r="F7" s="12" t="s">
        <v>24</v>
      </c>
      <c r="G7" s="3" t="s">
        <v>30</v>
      </c>
      <c r="H7" s="3"/>
      <c r="I7" s="3"/>
      <c r="J7" s="3"/>
      <c r="K7" s="3"/>
      <c r="L7" s="7"/>
    </row>
    <row r="8" spans="2:12" ht="47.45" customHeight="1" x14ac:dyDescent="0.4">
      <c r="B8" s="11">
        <v>1</v>
      </c>
      <c r="C8" s="12" t="s">
        <v>5</v>
      </c>
      <c r="D8" s="3" t="s">
        <v>11</v>
      </c>
      <c r="E8" s="15">
        <v>109.09</v>
      </c>
      <c r="F8" s="12" t="s">
        <v>24</v>
      </c>
      <c r="G8" s="3" t="s">
        <v>31</v>
      </c>
      <c r="H8" s="3"/>
      <c r="I8" s="3"/>
      <c r="J8" s="3"/>
      <c r="K8" s="3"/>
      <c r="L8" s="7"/>
    </row>
    <row r="9" spans="2:12" ht="47.45" customHeight="1" x14ac:dyDescent="0.4">
      <c r="B9" s="11">
        <v>1</v>
      </c>
      <c r="C9" s="12" t="s">
        <v>6</v>
      </c>
      <c r="D9" s="3" t="s">
        <v>12</v>
      </c>
      <c r="E9" s="15">
        <v>3927.27</v>
      </c>
      <c r="F9" s="12" t="s">
        <v>24</v>
      </c>
      <c r="G9" s="4" t="s">
        <v>38</v>
      </c>
      <c r="H9" s="3"/>
      <c r="I9" s="3"/>
      <c r="J9" s="3"/>
      <c r="K9" s="3"/>
      <c r="L9" s="7"/>
    </row>
    <row r="10" spans="2:12" ht="47.45" customHeight="1" x14ac:dyDescent="0.4">
      <c r="B10" s="11">
        <v>1</v>
      </c>
      <c r="C10" s="12" t="s">
        <v>15</v>
      </c>
      <c r="D10" s="3" t="s">
        <v>13</v>
      </c>
      <c r="E10" s="15">
        <v>2.5399999999999999E-2</v>
      </c>
      <c r="F10" s="12" t="s">
        <v>24</v>
      </c>
      <c r="G10" s="3" t="s">
        <v>39</v>
      </c>
      <c r="H10" s="5"/>
      <c r="I10" s="5"/>
      <c r="J10" s="5"/>
      <c r="K10" s="5"/>
      <c r="L10" s="6"/>
    </row>
    <row r="11" spans="2:12" ht="47.45" customHeight="1" x14ac:dyDescent="0.4">
      <c r="B11" s="11">
        <v>1</v>
      </c>
      <c r="C11" s="12" t="s">
        <v>16</v>
      </c>
      <c r="D11" s="3" t="s">
        <v>19</v>
      </c>
      <c r="E11" s="15">
        <v>0.30480000000000002</v>
      </c>
      <c r="F11" s="12" t="s">
        <v>24</v>
      </c>
      <c r="G11" s="3" t="s">
        <v>32</v>
      </c>
      <c r="H11" s="3"/>
      <c r="I11" s="3"/>
      <c r="J11" s="3"/>
      <c r="K11" s="3"/>
      <c r="L11" s="7"/>
    </row>
    <row r="12" spans="2:12" ht="47.45" customHeight="1" x14ac:dyDescent="0.4">
      <c r="B12" s="11">
        <v>1</v>
      </c>
      <c r="C12" s="12" t="s">
        <v>17</v>
      </c>
      <c r="D12" s="3" t="s">
        <v>20</v>
      </c>
      <c r="E12" s="15">
        <v>0.91439999999999999</v>
      </c>
      <c r="F12" s="12" t="s">
        <v>24</v>
      </c>
      <c r="G12" s="3" t="s">
        <v>33</v>
      </c>
      <c r="H12" s="3"/>
      <c r="I12" s="3"/>
      <c r="J12" s="3"/>
      <c r="K12" s="3"/>
      <c r="L12" s="7"/>
    </row>
    <row r="13" spans="2:12" ht="47.45" customHeight="1" x14ac:dyDescent="0.4">
      <c r="B13" s="11">
        <v>1</v>
      </c>
      <c r="C13" s="12" t="s">
        <v>18</v>
      </c>
      <c r="D13" s="3" t="s">
        <v>21</v>
      </c>
      <c r="E13" s="15">
        <v>1609.3440000000001</v>
      </c>
      <c r="F13" s="12" t="s">
        <v>24</v>
      </c>
      <c r="G13" s="4" t="s">
        <v>40</v>
      </c>
      <c r="H13" s="3"/>
      <c r="I13" s="3"/>
      <c r="J13" s="3"/>
      <c r="K13" s="3"/>
      <c r="L13" s="7"/>
    </row>
    <row r="14" spans="2:12" ht="59.25" customHeight="1" x14ac:dyDescent="0.4">
      <c r="B14" s="13">
        <v>1</v>
      </c>
      <c r="C14" s="14" t="s">
        <v>23</v>
      </c>
      <c r="D14" s="8" t="s">
        <v>22</v>
      </c>
      <c r="E14" s="16">
        <v>1852</v>
      </c>
      <c r="F14" s="14" t="s">
        <v>24</v>
      </c>
      <c r="G14" s="17" t="s">
        <v>41</v>
      </c>
      <c r="H14" s="9"/>
      <c r="I14" s="9"/>
      <c r="J14" s="9"/>
      <c r="K14" s="9"/>
      <c r="L14" s="10"/>
    </row>
  </sheetData>
  <mergeCells count="3">
    <mergeCell ref="H2:L2"/>
    <mergeCell ref="B2:C2"/>
    <mergeCell ref="E2:F2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landscape" horizontalDpi="4294967293" verticalDpi="0" r:id="rId1"/>
  <headerFooter>
    <oddHeader>&amp;C&amp;14単位長さ　いろいろ</oddHeader>
    <oddFooter>&amp;Crepoengineer</oddFooter>
  </headerFooter>
  <drawing r:id="rId2"/>
  <webPublishItems count="1">
    <webPublishItem id="910" divId="単位長さいろいろ_910" sourceType="sheet" destinationFile="C:\Users\Yongjin\OneDrive\単位長さいろいろ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2"/>
  <sheetViews>
    <sheetView workbookViewId="0">
      <selection activeCell="Q6" sqref="Q6"/>
    </sheetView>
  </sheetViews>
  <sheetFormatPr defaultRowHeight="18.75" x14ac:dyDescent="0.4"/>
  <cols>
    <col min="1" max="1" width="1" customWidth="1"/>
    <col min="2" max="2" width="4.5" style="1" customWidth="1"/>
    <col min="3" max="3" width="8.5" style="1" bestFit="1" customWidth="1"/>
    <col min="4" max="4" width="8.75" style="1"/>
    <col min="5" max="5" width="12.625" style="1" bestFit="1" customWidth="1"/>
    <col min="6" max="6" width="3.75" style="1" customWidth="1"/>
    <col min="7" max="7" width="28.125" bestFit="1" customWidth="1"/>
    <col min="8" max="8" width="8.75" style="1"/>
    <col min="9" max="9" width="3.75" style="1" customWidth="1"/>
    <col min="10" max="10" width="8.75" style="1"/>
    <col min="11" max="11" width="3.75" style="1" customWidth="1"/>
    <col min="12" max="12" width="8.75" style="1"/>
    <col min="13" max="13" width="3.75" style="1" customWidth="1"/>
    <col min="14" max="14" width="9.375" style="1" bestFit="1" customWidth="1"/>
    <col min="15" max="15" width="3.75" style="1" customWidth="1"/>
    <col min="16" max="16" width="2.875" customWidth="1"/>
  </cols>
  <sheetData>
    <row r="2" spans="2:16" ht="32.25" customHeight="1" x14ac:dyDescent="0.4">
      <c r="B2" s="32" t="s">
        <v>51</v>
      </c>
      <c r="C2" s="33"/>
      <c r="D2" s="22"/>
      <c r="E2" s="38" t="s">
        <v>76</v>
      </c>
      <c r="F2" s="38"/>
      <c r="G2" s="22" t="s">
        <v>34</v>
      </c>
      <c r="H2" s="31" t="s">
        <v>76</v>
      </c>
      <c r="I2" s="31"/>
      <c r="J2" s="31" t="s">
        <v>81</v>
      </c>
      <c r="K2" s="31"/>
      <c r="L2" s="31" t="s">
        <v>82</v>
      </c>
      <c r="M2" s="31"/>
      <c r="N2" s="31" t="s">
        <v>84</v>
      </c>
      <c r="O2" s="31"/>
      <c r="P2" s="23"/>
    </row>
    <row r="3" spans="2:16" ht="47.45" customHeight="1" x14ac:dyDescent="0.4">
      <c r="B3" s="20">
        <v>1</v>
      </c>
      <c r="C3" s="12" t="s">
        <v>53</v>
      </c>
      <c r="D3" s="3" t="s">
        <v>52</v>
      </c>
      <c r="E3" s="29">
        <v>1</v>
      </c>
      <c r="F3" s="12" t="s">
        <v>53</v>
      </c>
      <c r="G3" s="4" t="s">
        <v>79</v>
      </c>
      <c r="H3" s="15">
        <f t="shared" ref="H3:H12" si="0">B3*E3</f>
        <v>1</v>
      </c>
      <c r="I3" s="12" t="s">
        <v>70</v>
      </c>
      <c r="J3" s="15">
        <f>H3/$E$6</f>
        <v>0.26666666666666666</v>
      </c>
      <c r="K3" s="12" t="s">
        <v>83</v>
      </c>
      <c r="L3" s="15">
        <f>H3/$E$10</f>
        <v>3.5273961949580414E-2</v>
      </c>
      <c r="M3" s="12" t="s">
        <v>66</v>
      </c>
      <c r="N3" s="15">
        <f>H3/$E$11</f>
        <v>2.2046226218487759E-3</v>
      </c>
      <c r="O3" s="12" t="s">
        <v>67</v>
      </c>
      <c r="P3" s="6"/>
    </row>
    <row r="4" spans="2:16" ht="47.45" customHeight="1" x14ac:dyDescent="0.4">
      <c r="B4" s="20">
        <v>100</v>
      </c>
      <c r="C4" s="12" t="s">
        <v>54</v>
      </c>
      <c r="D4" s="3" t="s">
        <v>57</v>
      </c>
      <c r="E4" s="29">
        <v>3.7499999999999999E-2</v>
      </c>
      <c r="F4" s="12" t="s">
        <v>70</v>
      </c>
      <c r="G4" s="4" t="s">
        <v>80</v>
      </c>
      <c r="H4" s="15">
        <f t="shared" si="0"/>
        <v>3.75</v>
      </c>
      <c r="I4" s="12" t="s">
        <v>70</v>
      </c>
      <c r="J4" s="15">
        <f t="shared" ref="J4:J12" si="1">H4/$E$6</f>
        <v>1</v>
      </c>
      <c r="K4" s="12" t="s">
        <v>83</v>
      </c>
      <c r="L4" s="15">
        <f t="shared" ref="L4:L12" si="2">H4/$E$10</f>
        <v>0.13227735731092655</v>
      </c>
      <c r="M4" s="12" t="s">
        <v>66</v>
      </c>
      <c r="N4" s="15">
        <f t="shared" ref="N4:N12" si="3">H4/$E$11</f>
        <v>8.2673348319329092E-3</v>
      </c>
      <c r="O4" s="12" t="s">
        <v>67</v>
      </c>
      <c r="P4" s="6"/>
    </row>
    <row r="5" spans="2:16" ht="47.45" customHeight="1" x14ac:dyDescent="0.4">
      <c r="B5" s="20">
        <v>100</v>
      </c>
      <c r="C5" s="12" t="s">
        <v>55</v>
      </c>
      <c r="D5" s="3" t="s">
        <v>58</v>
      </c>
      <c r="E5" s="29">
        <v>0.375</v>
      </c>
      <c r="F5" s="12" t="s">
        <v>70</v>
      </c>
      <c r="G5" s="4" t="s">
        <v>71</v>
      </c>
      <c r="H5" s="15">
        <f t="shared" si="0"/>
        <v>37.5</v>
      </c>
      <c r="I5" s="12" t="s">
        <v>70</v>
      </c>
      <c r="J5" s="15">
        <f t="shared" si="1"/>
        <v>10</v>
      </c>
      <c r="K5" s="12" t="s">
        <v>83</v>
      </c>
      <c r="L5" s="15">
        <f t="shared" si="2"/>
        <v>1.3227735731092654</v>
      </c>
      <c r="M5" s="12" t="s">
        <v>66</v>
      </c>
      <c r="N5" s="15">
        <f t="shared" si="3"/>
        <v>8.2673348319329085E-2</v>
      </c>
      <c r="O5" s="12" t="s">
        <v>67</v>
      </c>
      <c r="P5" s="6"/>
    </row>
    <row r="6" spans="2:16" ht="47.45" customHeight="1" x14ac:dyDescent="0.4">
      <c r="B6" s="20">
        <v>10</v>
      </c>
      <c r="C6" s="12" t="s">
        <v>72</v>
      </c>
      <c r="D6" s="3" t="s">
        <v>56</v>
      </c>
      <c r="E6" s="29">
        <v>3.75</v>
      </c>
      <c r="F6" s="12" t="s">
        <v>70</v>
      </c>
      <c r="G6" s="3" t="s">
        <v>73</v>
      </c>
      <c r="H6" s="15">
        <f t="shared" si="0"/>
        <v>37.5</v>
      </c>
      <c r="I6" s="12" t="s">
        <v>70</v>
      </c>
      <c r="J6" s="15">
        <f t="shared" si="1"/>
        <v>10</v>
      </c>
      <c r="K6" s="12" t="s">
        <v>83</v>
      </c>
      <c r="L6" s="15">
        <f t="shared" si="2"/>
        <v>1.3227735731092654</v>
      </c>
      <c r="M6" s="12" t="s">
        <v>66</v>
      </c>
      <c r="N6" s="15">
        <f t="shared" si="3"/>
        <v>8.2673348319329085E-2</v>
      </c>
      <c r="O6" s="12" t="s">
        <v>67</v>
      </c>
      <c r="P6" s="6"/>
    </row>
    <row r="7" spans="2:16" ht="47.45" customHeight="1" x14ac:dyDescent="0.4">
      <c r="B7" s="20">
        <v>1</v>
      </c>
      <c r="C7" s="12" t="s">
        <v>59</v>
      </c>
      <c r="D7" s="3" t="s">
        <v>61</v>
      </c>
      <c r="E7" s="29">
        <v>600</v>
      </c>
      <c r="F7" s="12" t="s">
        <v>70</v>
      </c>
      <c r="G7" s="3" t="s">
        <v>74</v>
      </c>
      <c r="H7" s="15">
        <f t="shared" si="0"/>
        <v>600</v>
      </c>
      <c r="I7" s="12" t="s">
        <v>70</v>
      </c>
      <c r="J7" s="15">
        <f t="shared" si="1"/>
        <v>160</v>
      </c>
      <c r="K7" s="12" t="s">
        <v>83</v>
      </c>
      <c r="L7" s="15">
        <f t="shared" si="2"/>
        <v>21.164377169748246</v>
      </c>
      <c r="M7" s="12" t="s">
        <v>66</v>
      </c>
      <c r="N7" s="15">
        <f t="shared" si="3"/>
        <v>1.3227735731092654</v>
      </c>
      <c r="O7" s="12" t="s">
        <v>67</v>
      </c>
      <c r="P7" s="7"/>
    </row>
    <row r="8" spans="2:16" ht="47.45" customHeight="1" x14ac:dyDescent="0.4">
      <c r="B8" s="20">
        <v>1</v>
      </c>
      <c r="C8" s="12" t="s">
        <v>60</v>
      </c>
      <c r="D8" s="3" t="s">
        <v>62</v>
      </c>
      <c r="E8" s="29">
        <v>3750</v>
      </c>
      <c r="F8" s="12" t="s">
        <v>70</v>
      </c>
      <c r="G8" s="3" t="s">
        <v>75</v>
      </c>
      <c r="H8" s="15">
        <f t="shared" si="0"/>
        <v>3750</v>
      </c>
      <c r="I8" s="12" t="s">
        <v>70</v>
      </c>
      <c r="J8" s="15">
        <f t="shared" si="1"/>
        <v>1000</v>
      </c>
      <c r="K8" s="12" t="s">
        <v>83</v>
      </c>
      <c r="L8" s="15">
        <f t="shared" si="2"/>
        <v>132.27735731092653</v>
      </c>
      <c r="M8" s="12" t="s">
        <v>66</v>
      </c>
      <c r="N8" s="15">
        <f t="shared" si="3"/>
        <v>8.2673348319329083</v>
      </c>
      <c r="O8" s="12" t="s">
        <v>67</v>
      </c>
      <c r="P8" s="7"/>
    </row>
    <row r="9" spans="2:16" ht="47.45" customHeight="1" x14ac:dyDescent="0.4">
      <c r="B9" s="20">
        <v>1</v>
      </c>
      <c r="C9" s="12" t="s">
        <v>63</v>
      </c>
      <c r="D9" s="3" t="s">
        <v>64</v>
      </c>
      <c r="E9" s="29">
        <v>6.4798910000000001E-2</v>
      </c>
      <c r="F9" s="12" t="s">
        <v>70</v>
      </c>
      <c r="G9" s="4" t="s">
        <v>86</v>
      </c>
      <c r="H9" s="15">
        <f t="shared" si="0"/>
        <v>6.4798910000000001E-2</v>
      </c>
      <c r="I9" s="12" t="s">
        <v>70</v>
      </c>
      <c r="J9" s="15">
        <f>H9/$E$6</f>
        <v>1.7279709333333334E-2</v>
      </c>
      <c r="K9" s="12" t="s">
        <v>83</v>
      </c>
      <c r="L9" s="15">
        <f t="shared" si="2"/>
        <v>2.2857142857142859E-3</v>
      </c>
      <c r="M9" s="12" t="s">
        <v>66</v>
      </c>
      <c r="N9" s="15">
        <f t="shared" si="3"/>
        <v>1.4285714285714287E-4</v>
      </c>
      <c r="O9" s="12" t="s">
        <v>67</v>
      </c>
      <c r="P9" s="7"/>
    </row>
    <row r="10" spans="2:16" ht="47.45" customHeight="1" x14ac:dyDescent="0.4">
      <c r="B10" s="20">
        <v>16</v>
      </c>
      <c r="C10" s="12" t="s">
        <v>66</v>
      </c>
      <c r="D10" s="3" t="s">
        <v>65</v>
      </c>
      <c r="E10" s="29">
        <v>28.349523125000001</v>
      </c>
      <c r="F10" s="12" t="s">
        <v>70</v>
      </c>
      <c r="G10" s="3" t="s">
        <v>87</v>
      </c>
      <c r="H10" s="15">
        <f t="shared" si="0"/>
        <v>453.59237000000002</v>
      </c>
      <c r="I10" s="12" t="s">
        <v>70</v>
      </c>
      <c r="J10" s="15">
        <f t="shared" si="1"/>
        <v>120.95796533333333</v>
      </c>
      <c r="K10" s="12" t="s">
        <v>83</v>
      </c>
      <c r="L10" s="15">
        <f t="shared" si="2"/>
        <v>16</v>
      </c>
      <c r="M10" s="12" t="s">
        <v>66</v>
      </c>
      <c r="N10" s="15">
        <f t="shared" si="3"/>
        <v>1</v>
      </c>
      <c r="O10" s="12" t="s">
        <v>67</v>
      </c>
      <c r="P10" s="6"/>
    </row>
    <row r="11" spans="2:16" ht="47.45" customHeight="1" x14ac:dyDescent="0.4">
      <c r="B11" s="20">
        <v>1</v>
      </c>
      <c r="C11" s="12" t="s">
        <v>67</v>
      </c>
      <c r="D11" s="3" t="s">
        <v>68</v>
      </c>
      <c r="E11" s="29">
        <v>453.59237000000002</v>
      </c>
      <c r="F11" s="12" t="s">
        <v>70</v>
      </c>
      <c r="G11" s="4" t="s">
        <v>85</v>
      </c>
      <c r="H11" s="15">
        <f t="shared" si="0"/>
        <v>453.59237000000002</v>
      </c>
      <c r="I11" s="12" t="s">
        <v>70</v>
      </c>
      <c r="J11" s="15">
        <f t="shared" si="1"/>
        <v>120.95796533333333</v>
      </c>
      <c r="K11" s="12" t="s">
        <v>83</v>
      </c>
      <c r="L11" s="15">
        <f t="shared" si="2"/>
        <v>16</v>
      </c>
      <c r="M11" s="12" t="s">
        <v>66</v>
      </c>
      <c r="N11" s="15">
        <f t="shared" si="3"/>
        <v>1</v>
      </c>
      <c r="O11" s="12" t="s">
        <v>67</v>
      </c>
      <c r="P11" s="7"/>
    </row>
    <row r="12" spans="2:16" ht="47.45" customHeight="1" x14ac:dyDescent="0.4">
      <c r="B12" s="21">
        <v>1</v>
      </c>
      <c r="C12" s="14" t="s">
        <v>88</v>
      </c>
      <c r="D12" s="8" t="s">
        <v>89</v>
      </c>
      <c r="E12" s="30">
        <v>0.2</v>
      </c>
      <c r="F12" s="14" t="s">
        <v>70</v>
      </c>
      <c r="G12" s="8" t="s">
        <v>69</v>
      </c>
      <c r="H12" s="16">
        <f t="shared" si="0"/>
        <v>0.2</v>
      </c>
      <c r="I12" s="14" t="s">
        <v>70</v>
      </c>
      <c r="J12" s="16">
        <f t="shared" si="1"/>
        <v>5.3333333333333337E-2</v>
      </c>
      <c r="K12" s="14" t="s">
        <v>83</v>
      </c>
      <c r="L12" s="16">
        <f t="shared" si="2"/>
        <v>7.0547923899160828E-3</v>
      </c>
      <c r="M12" s="14" t="s">
        <v>66</v>
      </c>
      <c r="N12" s="16">
        <f t="shared" si="3"/>
        <v>4.4092452436975517E-4</v>
      </c>
      <c r="O12" s="14" t="s">
        <v>67</v>
      </c>
      <c r="P12" s="28"/>
    </row>
  </sheetData>
  <mergeCells count="6">
    <mergeCell ref="N2:O2"/>
    <mergeCell ref="B2:C2"/>
    <mergeCell ref="E2:F2"/>
    <mergeCell ref="H2:I2"/>
    <mergeCell ref="J2:K2"/>
    <mergeCell ref="L2:M2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0" r:id="rId1"/>
  <headerFooter>
    <oddHeader>&amp;C&amp;14単位重さ　いろいろ</oddHeader>
    <oddFooter>&amp;Crepoengineer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2"/>
  <sheetViews>
    <sheetView tabSelected="1" workbookViewId="0">
      <selection activeCell="I5" sqref="I5"/>
    </sheetView>
  </sheetViews>
  <sheetFormatPr defaultRowHeight="18.75" x14ac:dyDescent="0.4"/>
  <cols>
    <col min="1" max="1" width="1" customWidth="1"/>
    <col min="2" max="2" width="4.5" style="1" customWidth="1"/>
    <col min="3" max="3" width="8.5" style="1" bestFit="1" customWidth="1"/>
    <col min="4" max="4" width="8.75" style="1"/>
    <col min="5" max="5" width="12.625" style="1" bestFit="1" customWidth="1"/>
    <col min="6" max="6" width="3.75" style="1" customWidth="1"/>
    <col min="7" max="7" width="28.125" bestFit="1" customWidth="1"/>
    <col min="8" max="12" width="14.25" customWidth="1"/>
  </cols>
  <sheetData>
    <row r="2" spans="2:12" ht="32.25" customHeight="1" x14ac:dyDescent="0.4">
      <c r="B2" s="37"/>
      <c r="C2" s="31"/>
      <c r="D2" s="22"/>
      <c r="E2" s="31" t="s">
        <v>76</v>
      </c>
      <c r="F2" s="31"/>
      <c r="G2" s="22" t="s">
        <v>34</v>
      </c>
      <c r="H2" s="31" t="s">
        <v>35</v>
      </c>
      <c r="I2" s="31"/>
      <c r="J2" s="31"/>
      <c r="K2" s="31"/>
      <c r="L2" s="36"/>
    </row>
    <row r="3" spans="2:12" ht="47.45" customHeight="1" x14ac:dyDescent="0.4">
      <c r="B3" s="11">
        <v>1</v>
      </c>
      <c r="C3" s="12" t="s">
        <v>53</v>
      </c>
      <c r="D3" s="3" t="s">
        <v>52</v>
      </c>
      <c r="E3" s="15">
        <v>1</v>
      </c>
      <c r="F3" s="12" t="s">
        <v>53</v>
      </c>
      <c r="G3" s="4" t="s">
        <v>79</v>
      </c>
      <c r="H3" s="5"/>
      <c r="I3" s="5"/>
      <c r="J3" s="5"/>
      <c r="K3" s="4" t="s">
        <v>77</v>
      </c>
      <c r="L3" s="6"/>
    </row>
    <row r="4" spans="2:12" ht="47.45" customHeight="1" x14ac:dyDescent="0.4">
      <c r="B4" s="11">
        <v>1</v>
      </c>
      <c r="C4" s="12" t="s">
        <v>54</v>
      </c>
      <c r="D4" s="3" t="s">
        <v>57</v>
      </c>
      <c r="E4" s="15">
        <v>3.7499999999999999E-2</v>
      </c>
      <c r="F4" s="12" t="s">
        <v>70</v>
      </c>
      <c r="G4" s="4" t="s">
        <v>80</v>
      </c>
      <c r="H4" s="3"/>
      <c r="I4" s="3"/>
      <c r="J4" s="3"/>
      <c r="K4" s="4" t="s">
        <v>78</v>
      </c>
      <c r="L4" s="6"/>
    </row>
    <row r="5" spans="2:12" ht="47.45" customHeight="1" x14ac:dyDescent="0.4">
      <c r="B5" s="11">
        <v>1</v>
      </c>
      <c r="C5" s="12" t="s">
        <v>55</v>
      </c>
      <c r="D5" s="3" t="s">
        <v>58</v>
      </c>
      <c r="E5" s="15">
        <v>0.375</v>
      </c>
      <c r="F5" s="12" t="s">
        <v>70</v>
      </c>
      <c r="G5" s="4" t="s">
        <v>71</v>
      </c>
      <c r="H5" s="3"/>
      <c r="I5" s="3"/>
      <c r="J5" s="3"/>
      <c r="K5" s="3"/>
      <c r="L5" s="6"/>
    </row>
    <row r="6" spans="2:12" ht="47.45" customHeight="1" x14ac:dyDescent="0.4">
      <c r="B6" s="11">
        <v>1</v>
      </c>
      <c r="C6" s="12" t="s">
        <v>72</v>
      </c>
      <c r="D6" s="3" t="s">
        <v>56</v>
      </c>
      <c r="E6" s="15">
        <v>3.75</v>
      </c>
      <c r="F6" s="12" t="s">
        <v>70</v>
      </c>
      <c r="G6" s="3" t="s">
        <v>73</v>
      </c>
      <c r="H6" s="3"/>
      <c r="I6" s="3"/>
      <c r="J6" s="3"/>
      <c r="K6" s="3"/>
      <c r="L6" s="6"/>
    </row>
    <row r="7" spans="2:12" ht="47.45" customHeight="1" x14ac:dyDescent="0.4">
      <c r="B7" s="11">
        <v>1</v>
      </c>
      <c r="C7" s="12" t="s">
        <v>59</v>
      </c>
      <c r="D7" s="3" t="s">
        <v>61</v>
      </c>
      <c r="E7" s="15">
        <v>600</v>
      </c>
      <c r="F7" s="12" t="s">
        <v>70</v>
      </c>
      <c r="G7" s="3" t="s">
        <v>74</v>
      </c>
      <c r="H7" s="3"/>
      <c r="I7" s="3"/>
      <c r="J7" s="3"/>
      <c r="K7" s="3"/>
      <c r="L7" s="7"/>
    </row>
    <row r="8" spans="2:12" ht="47.45" customHeight="1" x14ac:dyDescent="0.4">
      <c r="B8" s="11">
        <v>1</v>
      </c>
      <c r="C8" s="12" t="s">
        <v>60</v>
      </c>
      <c r="D8" s="3" t="s">
        <v>62</v>
      </c>
      <c r="E8" s="15">
        <v>3750</v>
      </c>
      <c r="F8" s="12" t="s">
        <v>70</v>
      </c>
      <c r="G8" s="3" t="s">
        <v>75</v>
      </c>
      <c r="H8" s="3"/>
      <c r="I8" s="3"/>
      <c r="J8" s="3"/>
      <c r="K8" s="3"/>
      <c r="L8" s="7"/>
    </row>
    <row r="9" spans="2:12" ht="47.45" customHeight="1" x14ac:dyDescent="0.4">
      <c r="B9" s="11">
        <v>1</v>
      </c>
      <c r="C9" s="12" t="s">
        <v>63</v>
      </c>
      <c r="D9" s="3" t="s">
        <v>64</v>
      </c>
      <c r="E9" s="15">
        <v>6.4798910000000001E-2</v>
      </c>
      <c r="F9" s="12" t="s">
        <v>70</v>
      </c>
      <c r="G9" s="4" t="s">
        <v>86</v>
      </c>
      <c r="H9" s="3"/>
      <c r="I9" s="3"/>
      <c r="J9" s="3"/>
      <c r="K9" s="3"/>
      <c r="L9" s="7"/>
    </row>
    <row r="10" spans="2:12" ht="47.45" customHeight="1" x14ac:dyDescent="0.4">
      <c r="B10" s="11">
        <v>1</v>
      </c>
      <c r="C10" s="12" t="s">
        <v>66</v>
      </c>
      <c r="D10" s="3" t="s">
        <v>65</v>
      </c>
      <c r="E10" s="15">
        <v>28.349523125000001</v>
      </c>
      <c r="F10" s="12" t="s">
        <v>70</v>
      </c>
      <c r="G10" s="3" t="s">
        <v>87</v>
      </c>
      <c r="H10" s="5"/>
      <c r="I10" s="5"/>
      <c r="J10" s="5"/>
      <c r="K10" s="5"/>
      <c r="L10" s="6"/>
    </row>
    <row r="11" spans="2:12" ht="47.45" customHeight="1" x14ac:dyDescent="0.4">
      <c r="B11" s="11">
        <v>1</v>
      </c>
      <c r="C11" s="12" t="s">
        <v>67</v>
      </c>
      <c r="D11" s="3" t="s">
        <v>68</v>
      </c>
      <c r="E11" s="15">
        <v>453.59237000000002</v>
      </c>
      <c r="F11" s="12" t="s">
        <v>70</v>
      </c>
      <c r="G11" s="4" t="s">
        <v>85</v>
      </c>
      <c r="H11" s="3"/>
      <c r="I11" s="3"/>
      <c r="J11" s="3"/>
      <c r="K11" s="3"/>
      <c r="L11" s="7"/>
    </row>
    <row r="12" spans="2:12" ht="47.45" customHeight="1" x14ac:dyDescent="0.4">
      <c r="B12" s="13">
        <v>1</v>
      </c>
      <c r="C12" s="14" t="s">
        <v>88</v>
      </c>
      <c r="D12" s="8" t="s">
        <v>89</v>
      </c>
      <c r="E12" s="16">
        <v>0.2</v>
      </c>
      <c r="F12" s="14" t="s">
        <v>70</v>
      </c>
      <c r="G12" s="8" t="s">
        <v>69</v>
      </c>
      <c r="H12" s="8"/>
      <c r="I12" s="8"/>
      <c r="J12" s="8"/>
      <c r="K12" s="8"/>
      <c r="L12" s="28"/>
    </row>
  </sheetData>
  <mergeCells count="3">
    <mergeCell ref="B2:C2"/>
    <mergeCell ref="E2:F2"/>
    <mergeCell ref="H2:L2"/>
  </mergeCells>
  <phoneticPr fontId="1"/>
  <pageMargins left="0.70866141732283472" right="0.70866141732283472" top="0.74803149606299213" bottom="0.74803149606299213" header="0.31496062992125984" footer="0.31496062992125984"/>
  <pageSetup paperSize="9" scale="77" orientation="landscape" horizontalDpi="4294967293" verticalDpi="0" r:id="rId1"/>
  <headerFooter>
    <oddHeader>&amp;C&amp;14単位質量　いろいろ</oddHeader>
    <oddFooter>&amp;Crepoengineer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メートル変数入力</vt:lpstr>
      <vt:lpstr>メートル</vt:lpstr>
      <vt:lpstr>グラム変数入力</vt:lpstr>
      <vt:lpstr>グラム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2019-05-15T00:48:39Z</cp:lastPrinted>
  <dcterms:created xsi:type="dcterms:W3CDTF">2019-05-06T03:46:12Z</dcterms:created>
  <dcterms:modified xsi:type="dcterms:W3CDTF">2019-05-15T00:49:10Z</dcterms:modified>
</cp:coreProperties>
</file>